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У СОШ 8\Столовая\Меню ежедневное\Food\"/>
    </mc:Choice>
  </mc:AlternateContent>
  <xr:revisionPtr revIDLastSave="0" documentId="13_ncr:1_{D9992D19-C664-4FB6-A24A-9B811B9CAA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8" i="1" l="1"/>
  <c r="H8" i="1"/>
  <c r="G8" i="1"/>
  <c r="F8" i="1"/>
  <c r="I11" i="1"/>
  <c r="H11" i="1"/>
  <c r="G11" i="1"/>
  <c r="F11" i="1"/>
  <c r="I18" i="1"/>
  <c r="H18" i="1"/>
  <c r="G18" i="1"/>
  <c r="F18" i="1"/>
</calcChain>
</file>

<file path=xl/sharedStrings.xml><?xml version="1.0" encoding="utf-8"?>
<sst xmlns="http://schemas.openxmlformats.org/spreadsheetml/2006/main" count="50" uniqueCount="47">
  <si>
    <t>Школа</t>
  </si>
  <si>
    <t>Средняя общеобразовательная школа № 8 города Костромы</t>
  </si>
  <si>
    <t>Прием пищи</t>
  </si>
  <si>
    <t>Раздел</t>
  </si>
  <si>
    <t>№ рецептуры</t>
  </si>
  <si>
    <t>Блюдо</t>
  </si>
  <si>
    <t>Выход, г</t>
  </si>
  <si>
    <t>Калорийность</t>
  </si>
  <si>
    <t>Белки</t>
  </si>
  <si>
    <t>Жиры</t>
  </si>
  <si>
    <t>Углеводы</t>
  </si>
  <si>
    <t>День</t>
  </si>
  <si>
    <t>Завтрак</t>
  </si>
  <si>
    <t>200</t>
  </si>
  <si>
    <t>Закуска</t>
  </si>
  <si>
    <t>Гор. блюдо</t>
  </si>
  <si>
    <t>Гор. напиток</t>
  </si>
  <si>
    <t>Хлеб ржаной</t>
  </si>
  <si>
    <t>Обед</t>
  </si>
  <si>
    <t>1 блюдо</t>
  </si>
  <si>
    <t>2 блюдо</t>
  </si>
  <si>
    <t>Сладкое</t>
  </si>
  <si>
    <t>Хлеб черный</t>
  </si>
  <si>
    <t>Гарнир</t>
  </si>
  <si>
    <t>Утверждаю:</t>
  </si>
  <si>
    <t xml:space="preserve">Директор Средней общеобразовательной школы № 8 города </t>
  </si>
  <si>
    <t>Костромы ___________________ Кузнецов Э.Н.</t>
  </si>
  <si>
    <t>Бутерброд с сыром с маслом сливочным</t>
  </si>
  <si>
    <t>Каша молочная ячневая с маслом сливочным</t>
  </si>
  <si>
    <t>Чай с лимоном</t>
  </si>
  <si>
    <t>207</t>
  </si>
  <si>
    <t>Фрукт</t>
  </si>
  <si>
    <t>Суп гороховый</t>
  </si>
  <si>
    <t>Кура отварная (в суп)</t>
  </si>
  <si>
    <t>15</t>
  </si>
  <si>
    <t>Рис отварной с маслом сливочным</t>
  </si>
  <si>
    <t>Печень по-строгановски</t>
  </si>
  <si>
    <t>Компот из свежих яблок</t>
  </si>
  <si>
    <t>ПР</t>
  </si>
  <si>
    <t>Хлеб белый</t>
  </si>
  <si>
    <t>Хлеб пшеничный</t>
  </si>
  <si>
    <t>48</t>
  </si>
  <si>
    <t>60</t>
  </si>
  <si>
    <t>Груша свежая</t>
  </si>
  <si>
    <t>155</t>
  </si>
  <si>
    <t>50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</si>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</sst>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0" fontId="1" fillId="2" borderId="0" xfId="0" applyFont="1" applyFill="1"/>
    <xf numFmtId="14" fontId="2" fillId="2" borderId="0" xfId="0" applyNumberFormat="1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>
      <selection activeCell="I5" sqref="I5"/>
    </sheetView>
  </sheetViews>
  <sheetFormatPr defaultColWidth="9.140625" defaultRowHeight="15.75" x14ac:dyDescent="0.25"/>
  <cols>
    <col min="1" max="3" width="15" style="1" customWidth="1"/>
    <col min="4" max="4" width="55" style="1" customWidth="1"/>
    <col min="5" max="5" width="13.7109375" style="1" customWidth="1"/>
    <col min="6" max="6" width="15.7109375" style="1" customWidth="1"/>
    <col min="7" max="8" width="9.28515625" style="1" customWidth="1"/>
    <col min="9" max="9" width="12.85546875" style="1" customWidth="1"/>
    <col min="10" max="10" width="11.7109375" style="1" customWidth="1"/>
    <col min="11" max="16384" width="9.140625" style="1"/>
  </cols>
  <sheetData>
    <row r="1" spans="1:9" x14ac:dyDescent="0.25">
      <c r="F1" s="11" t="s">
        <v>24</v>
      </c>
    </row>
    <row r="2" spans="1:9" x14ac:dyDescent="0.25">
      <c r="E2" t="s">
        <v>25</v>
      </c>
    </row>
    <row r="3" spans="1:9" ht="32.450000000000003" customHeight="1" x14ac:dyDescent="0.25">
      <c r="E3" t="s">
        <v>26</v>
      </c>
    </row>
    <row r="5" spans="1:9" ht="18" customHeight="1" x14ac:dyDescent="0.25">
      <c r="A5" s="1" t="s">
        <v>0</v>
      </c>
      <c r="B5" s="4" t="s">
        <v>1</v>
      </c>
      <c r="C5" s="5"/>
      <c r="D5" s="5"/>
      <c r="E5" s="5"/>
      <c r="H5" s="1" t="s">
        <v>11</v>
      </c>
      <c r="I5" s="6">
        <v>44987</v>
      </c>
    </row>
    <row r="6" spans="1:9" ht="18" customHeight="1" x14ac:dyDescent="0.25"/>
    <row r="7" spans="1:9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1:9" x14ac:dyDescent="0.25">
      <c r="A8" s="20" t="s">
        <v>12</v>
      </c>
      <c r="B8" s="3" t="s">
        <v>14</v>
      </c>
      <c r="C8" s="10">
        <v>3</v>
      </c>
      <c r="D8" s="7" t="s">
        <v>27</v>
      </c>
      <c r="E8" s="8" t="s">
        <v>45</v>
      </c>
      <c r="F8" s="18">
        <f>154</f>
        <v>154</v>
      </c>
      <c r="G8" s="15">
        <f>6.16</f>
        <v>6.16</v>
      </c>
      <c r="H8" s="15">
        <f>7.79</f>
        <v>7.79</v>
      </c>
      <c r="I8" s="15">
        <f>14.83</f>
        <v>14.83</v>
      </c>
    </row>
    <row r="9" spans="1:9" x14ac:dyDescent="0.25">
      <c r="A9" s="21"/>
      <c r="B9" s="3" t="s">
        <v>15</v>
      </c>
      <c r="C9" s="10">
        <v>182</v>
      </c>
      <c r="D9" s="12" t="s">
        <v>28</v>
      </c>
      <c r="E9" s="9">
        <v>210</v>
      </c>
      <c r="F9" s="10">
        <v>286</v>
      </c>
      <c r="G9" s="10">
        <v>7.31</v>
      </c>
      <c r="H9" s="10">
        <v>10.98</v>
      </c>
      <c r="I9" s="10">
        <v>39.200000000000003</v>
      </c>
    </row>
    <row r="10" spans="1:9" ht="17.25" customHeight="1" x14ac:dyDescent="0.25">
      <c r="A10" s="21"/>
      <c r="B10" s="3" t="s">
        <v>16</v>
      </c>
      <c r="C10" s="10">
        <v>431</v>
      </c>
      <c r="D10" s="7" t="s">
        <v>29</v>
      </c>
      <c r="E10" s="8" t="s">
        <v>30</v>
      </c>
      <c r="F10" s="10">
        <v>62</v>
      </c>
      <c r="G10" s="10">
        <v>0.3</v>
      </c>
      <c r="H10" s="10">
        <v>0.1</v>
      </c>
      <c r="I10" s="10">
        <v>15.2</v>
      </c>
    </row>
    <row r="11" spans="1:9" x14ac:dyDescent="0.25">
      <c r="A11" s="21"/>
      <c r="B11" s="3" t="s">
        <v>31</v>
      </c>
      <c r="C11" s="10">
        <v>338</v>
      </c>
      <c r="D11" s="12" t="s">
        <v>43</v>
      </c>
      <c r="E11" s="9">
        <v>180</v>
      </c>
      <c r="F11" s="19">
        <f>47*1.8</f>
        <v>84.600000000000009</v>
      </c>
      <c r="G11" s="17">
        <f>0.4*1.8</f>
        <v>0.72000000000000008</v>
      </c>
      <c r="H11" s="17">
        <f>0.3*1.8</f>
        <v>0.54</v>
      </c>
      <c r="I11" s="17">
        <f>10.3*1.8</f>
        <v>18.540000000000003</v>
      </c>
    </row>
    <row r="12" spans="1:9" x14ac:dyDescent="0.25">
      <c r="A12" s="24"/>
      <c r="B12" s="3" t="s">
        <v>39</v>
      </c>
      <c r="C12" s="10" t="s">
        <v>38</v>
      </c>
      <c r="D12" s="12" t="s">
        <v>40</v>
      </c>
      <c r="E12" s="9">
        <v>20</v>
      </c>
      <c r="F12" s="10">
        <v>46.76</v>
      </c>
      <c r="G12" s="10">
        <v>1.58</v>
      </c>
      <c r="H12" s="10">
        <v>0.2</v>
      </c>
      <c r="I12" s="10">
        <v>9.66</v>
      </c>
    </row>
    <row r="13" spans="1:9" x14ac:dyDescent="0.25">
      <c r="A13" s="3"/>
      <c r="B13" s="3"/>
      <c r="C13" s="10"/>
      <c r="D13" s="3"/>
      <c r="E13" s="3"/>
      <c r="F13" s="10"/>
      <c r="G13" s="10"/>
      <c r="H13" s="10"/>
      <c r="I13" s="10"/>
    </row>
    <row r="14" spans="1:9" x14ac:dyDescent="0.25">
      <c r="A14" s="20" t="s">
        <v>18</v>
      </c>
      <c r="B14" s="3" t="s">
        <v>14</v>
      </c>
      <c r="C14" s="10">
        <v>47</v>
      </c>
      <c r="D14" s="12" t="s">
        <v>46</v>
      </c>
      <c r="E14" s="8" t="s">
        <v>42</v>
      </c>
      <c r="F14" s="16">
        <v>51.4</v>
      </c>
      <c r="G14" s="17">
        <v>1.02</v>
      </c>
      <c r="H14" s="17">
        <v>3</v>
      </c>
      <c r="I14" s="17">
        <v>5.07</v>
      </c>
    </row>
    <row r="15" spans="1:9" x14ac:dyDescent="0.25">
      <c r="A15" s="21"/>
      <c r="B15" s="23" t="s">
        <v>19</v>
      </c>
      <c r="C15" s="10">
        <v>119</v>
      </c>
      <c r="D15" s="7" t="s">
        <v>32</v>
      </c>
      <c r="E15" s="8" t="s">
        <v>13</v>
      </c>
      <c r="F15" s="9">
        <v>136.75</v>
      </c>
      <c r="G15" s="10">
        <v>6.24</v>
      </c>
      <c r="H15" s="10">
        <v>3.84</v>
      </c>
      <c r="I15" s="10">
        <v>12.57</v>
      </c>
    </row>
    <row r="16" spans="1:9" x14ac:dyDescent="0.25">
      <c r="A16" s="21"/>
      <c r="B16" s="24"/>
      <c r="C16" s="10">
        <v>288</v>
      </c>
      <c r="D16" s="7" t="s">
        <v>33</v>
      </c>
      <c r="E16" s="8" t="s">
        <v>34</v>
      </c>
      <c r="F16" s="9">
        <v>39.299999999999997</v>
      </c>
      <c r="G16" s="10">
        <v>3.51</v>
      </c>
      <c r="H16" s="10">
        <v>1.07</v>
      </c>
      <c r="I16" s="10">
        <v>0.05</v>
      </c>
    </row>
    <row r="17" spans="1:9" x14ac:dyDescent="0.25">
      <c r="A17" s="21"/>
      <c r="B17" s="3" t="s">
        <v>20</v>
      </c>
      <c r="C17" s="10">
        <v>255</v>
      </c>
      <c r="D17" s="7" t="s">
        <v>36</v>
      </c>
      <c r="E17" s="9">
        <v>110</v>
      </c>
      <c r="F17" s="9">
        <v>213.25</v>
      </c>
      <c r="G17" s="10">
        <v>15.75</v>
      </c>
      <c r="H17" s="10">
        <v>12.89</v>
      </c>
      <c r="I17" s="10">
        <v>3.52</v>
      </c>
    </row>
    <row r="18" spans="1:9" x14ac:dyDescent="0.25">
      <c r="A18" s="21"/>
      <c r="B18" s="3" t="s">
        <v>23</v>
      </c>
      <c r="C18" s="10">
        <v>342</v>
      </c>
      <c r="D18" s="7" t="s">
        <v>35</v>
      </c>
      <c r="E18" s="8" t="s">
        <v>44</v>
      </c>
      <c r="F18" s="14">
        <f>242.77</f>
        <v>242.77</v>
      </c>
      <c r="G18" s="15">
        <f>3.69</f>
        <v>3.69</v>
      </c>
      <c r="H18" s="18">
        <f>9</f>
        <v>9</v>
      </c>
      <c r="I18" s="15">
        <f>36.75</f>
        <v>36.75</v>
      </c>
    </row>
    <row r="19" spans="1:9" x14ac:dyDescent="0.25">
      <c r="A19" s="21"/>
      <c r="B19" s="3" t="s">
        <v>21</v>
      </c>
      <c r="C19" s="10">
        <v>372</v>
      </c>
      <c r="D19" s="7" t="s">
        <v>37</v>
      </c>
      <c r="E19" s="8" t="s">
        <v>13</v>
      </c>
      <c r="F19" s="13">
        <v>97.6</v>
      </c>
      <c r="G19" s="10">
        <v>0.16</v>
      </c>
      <c r="H19" s="10">
        <v>0.16</v>
      </c>
      <c r="I19" s="10">
        <v>23.88</v>
      </c>
    </row>
    <row r="20" spans="1:9" x14ac:dyDescent="0.25">
      <c r="A20" s="22"/>
      <c r="B20" s="3" t="s">
        <v>22</v>
      </c>
      <c r="C20" s="10" t="s">
        <v>38</v>
      </c>
      <c r="D20" s="7" t="s">
        <v>17</v>
      </c>
      <c r="E20" s="8" t="s">
        <v>41</v>
      </c>
      <c r="F20" s="9">
        <v>120.23</v>
      </c>
      <c r="G20" s="10">
        <v>3.03</v>
      </c>
      <c r="H20" s="10">
        <v>0.53</v>
      </c>
      <c r="I20" s="10">
        <v>23.73</v>
      </c>
    </row>
  </sheetData>
  <mergeCells count="3">
    <mergeCell ref="A14:A20"/>
    <mergeCell ref="B15:B16"/>
    <mergeCell ref="A8:A12"/>
  </mergeCells>
  <pageMargins left="0.7" right="0.7" top="0.75" bottom="0.75" header="0.3" footer="0.3"/>
  <pageSetup paperSize="9" scale="8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6CD7090FDD6A44A4C3718605BEC6FC" ma:contentTypeVersion="1" ma:contentTypeDescription="Создание документа." ma:contentTypeScope="" ma:versionID="bbdd4ec4b7bcef9736178d2fe7642669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3D5462-0F6A-4142-BAA2-8D5E2642058D}"/>
</file>

<file path=customXml/itemProps2.xml><?xml version="1.0" encoding="utf-8"?>
<ds:datastoreItem xmlns:ds="http://schemas.openxmlformats.org/officeDocument/2006/customXml" ds:itemID="{5383175D-706A-42BC-820F-AC11C90EF069}"/>
</file>

<file path=customXml/itemProps3.xml><?xml version="1.0" encoding="utf-8"?>
<ds:datastoreItem xmlns:ds="http://schemas.openxmlformats.org/officeDocument/2006/customXml" ds:itemID="{D5C67DFB-1101-45CB-9EF1-1135FDEB76DD}"/>
</file>

<file path=customXml/itemProps4.xml><?xml version="1.0" encoding="utf-8"?>
<ds:datastoreItem xmlns:ds="http://schemas.openxmlformats.org/officeDocument/2006/customXml" ds:itemID="{ADA57365-76E0-4AD5-BA8B-A22E16DA5F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 Eduard</dc:creator>
  <cp:lastModifiedBy>KEN</cp:lastModifiedBy>
  <cp:lastPrinted>2023-01-18T12:48:12Z</cp:lastPrinted>
  <dcterms:created xsi:type="dcterms:W3CDTF">2021-05-23T17:55:15Z</dcterms:created>
  <dcterms:modified xsi:type="dcterms:W3CDTF">2023-03-02T06:20:28Z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0x010100EC6CD7090FDD6A44A4C3718605BEC6FC</vt:lpwstr>
  </property>
</Properties>
</file>