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0" i="1"/>
  <c r="H20"/>
  <c r="G20"/>
  <c r="F20"/>
  <c r="I14"/>
  <c r="H14"/>
  <c r="G14"/>
  <c r="F14"/>
  <c r="I11"/>
  <c r="H11"/>
  <c r="G11"/>
  <c r="F11"/>
  <c r="I18" l="1"/>
  <c r="H18"/>
  <c r="G18"/>
  <c r="F18"/>
</calcChain>
</file>

<file path=xl/sharedStrings.xml><?xml version="1.0" encoding="utf-8"?>
<sst xmlns="http://schemas.openxmlformats.org/spreadsheetml/2006/main" count="50" uniqueCount="47">
  <si>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</si>
  <si>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</si>
  <si>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</si>
  <si>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</si>
  <si>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</si>
  <si>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</si>
  <si>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</si>
  <si>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</si>
  <si>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</si>
  <si>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</si>
  <si>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</si>
  <si>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</si>
  <si>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</si>
  <si>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200</t>
  </si>
  <si>
    <t>Закуска</t>
  </si>
  <si>
    <t>Гор. блюдо</t>
  </si>
  <si>
    <t>Гор. напиток</t>
  </si>
  <si>
    <t>Хлеб ржаной</t>
  </si>
  <si>
    <t>Обед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</si>
  <si>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</si>
  <si>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</si>
  <si>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</si>
  <si>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</si>
  <si>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</si>
  <si>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</si>
  <si>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</si>
  <si>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</si>
  <si>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Бутерброд с сыром с маслом сливочным</t>
  </si>
  <si>
    <t>50</t>
  </si>
  <si>
    <t>Каша молочная ячневая с маслом сливочным</t>
  </si>
  <si>
    <t>Чай с лимоном</t>
  </si>
  <si>
    <t>207</t>
  </si>
  <si>
    <t>Фрукт</t>
  </si>
  <si>
    <t>Суп гороховый</t>
  </si>
  <si>
    <t>Кура отварная (в суп)</t>
  </si>
  <si>
    <t>15</t>
  </si>
  <si>
    <t>Рис отварной с маслом сливочным</t>
  </si>
  <si>
    <t>Печень по-строгановски</t>
  </si>
  <si>
    <t>Компот из свежих яблок</t>
  </si>
  <si>
    <t>ПР</t>
  </si>
  <si>
    <t>Хлеб белый</t>
  </si>
  <si>
    <t>Хлеб пшеничный</t>
  </si>
  <si>
    <t>Яблоко свежее</t>
  </si>
  <si>
    <t>Салат из квашенной капусты</t>
  </si>
  <si>
    <t>105</t>
  </si>
  <si>
    <t>30</t>
  </si>
  <si>
    <t>24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</si>
</sst>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I5" sqref="I5"/>
    </sheetView>
  </sheetViews>
  <sheetFormatPr defaultColWidth="9.140625" defaultRowHeight="15.75"/>
  <cols>
    <col min="1" max="3" width="15" style="1" customWidth="1"/>
    <col min="4" max="4" width="5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>
      <c r="F1" s="11" t="s">
        <v>24</v>
      </c>
    </row>
    <row r="2" spans="1:9">
      <c r="E2" t="s">
        <v>25</v>
      </c>
    </row>
    <row r="3" spans="1:9" ht="32.450000000000003" customHeight="1">
      <c r="E3" t="s">
        <v>26</v>
      </c>
    </row>
    <row r="5" spans="1:9" ht="18" customHeight="1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44679</v>
      </c>
    </row>
    <row r="6" spans="1:9" ht="18" customHeight="1"/>
    <row r="7" spans="1:9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>
      <c r="A8" s="17" t="s">
        <v>12</v>
      </c>
      <c r="B8" s="3" t="s">
        <v>14</v>
      </c>
      <c r="C8" s="10">
        <v>3</v>
      </c>
      <c r="D8" s="7" t="s">
        <v>27</v>
      </c>
      <c r="E8" s="8" t="s">
        <v>28</v>
      </c>
      <c r="F8" s="10">
        <v>154</v>
      </c>
      <c r="G8" s="10">
        <v>6.16</v>
      </c>
      <c r="H8" s="10">
        <v>7.79</v>
      </c>
      <c r="I8" s="10">
        <v>14.83</v>
      </c>
    </row>
    <row r="9" spans="1:9">
      <c r="A9" s="18"/>
      <c r="B9" s="3" t="s">
        <v>15</v>
      </c>
      <c r="C9" s="10">
        <v>182</v>
      </c>
      <c r="D9" s="12" t="s">
        <v>29</v>
      </c>
      <c r="E9" s="9">
        <v>210</v>
      </c>
      <c r="F9" s="10">
        <v>286</v>
      </c>
      <c r="G9" s="10">
        <v>7.31</v>
      </c>
      <c r="H9" s="10">
        <v>10.98</v>
      </c>
      <c r="I9" s="10">
        <v>39.200000000000003</v>
      </c>
    </row>
    <row r="10" spans="1:9" ht="17.25" customHeight="1">
      <c r="A10" s="18"/>
      <c r="B10" s="3" t="s">
        <v>16</v>
      </c>
      <c r="C10" s="10">
        <v>431</v>
      </c>
      <c r="D10" s="7" t="s">
        <v>30</v>
      </c>
      <c r="E10" s="8" t="s">
        <v>31</v>
      </c>
      <c r="F10" s="10">
        <v>62</v>
      </c>
      <c r="G10" s="10">
        <v>0.3</v>
      </c>
      <c r="H10" s="10">
        <v>0.1</v>
      </c>
      <c r="I10" s="10">
        <v>15.2</v>
      </c>
    </row>
    <row r="11" spans="1:9">
      <c r="A11" s="18"/>
      <c r="B11" s="3" t="s">
        <v>32</v>
      </c>
      <c r="C11" s="10">
        <v>338</v>
      </c>
      <c r="D11" s="12" t="s">
        <v>42</v>
      </c>
      <c r="E11" s="9">
        <v>170</v>
      </c>
      <c r="F11" s="22">
        <f>47*1.7</f>
        <v>79.899999999999991</v>
      </c>
      <c r="G11" s="10">
        <f>0.4*1.7</f>
        <v>0.68</v>
      </c>
      <c r="H11" s="10">
        <f>0.4*1.7</f>
        <v>0.68</v>
      </c>
      <c r="I11" s="10">
        <f>9.8*1.7</f>
        <v>16.66</v>
      </c>
    </row>
    <row r="12" spans="1:9">
      <c r="A12" s="21"/>
      <c r="B12" s="3" t="s">
        <v>40</v>
      </c>
      <c r="C12" s="10" t="s">
        <v>39</v>
      </c>
      <c r="D12" s="12" t="s">
        <v>41</v>
      </c>
      <c r="E12" s="9">
        <v>20</v>
      </c>
      <c r="F12" s="10">
        <v>46.76</v>
      </c>
      <c r="G12" s="10">
        <v>1.58</v>
      </c>
      <c r="H12" s="10">
        <v>0.2</v>
      </c>
      <c r="I12" s="10">
        <v>9.66</v>
      </c>
    </row>
    <row r="13" spans="1:9">
      <c r="A13" s="3"/>
      <c r="B13" s="3"/>
      <c r="C13" s="10"/>
      <c r="D13" s="3"/>
      <c r="E13" s="3"/>
      <c r="F13" s="10"/>
      <c r="G13" s="10"/>
      <c r="H13" s="10"/>
      <c r="I13" s="10"/>
    </row>
    <row r="14" spans="1:9">
      <c r="A14" s="17" t="s">
        <v>18</v>
      </c>
      <c r="B14" s="3" t="s">
        <v>14</v>
      </c>
      <c r="C14" s="10">
        <v>45</v>
      </c>
      <c r="D14" s="7" t="s">
        <v>43</v>
      </c>
      <c r="E14" s="8" t="s">
        <v>45</v>
      </c>
      <c r="F14" s="13">
        <f>51.4/2</f>
        <v>25.7</v>
      </c>
      <c r="G14" s="15">
        <f>1.02/2</f>
        <v>0.51</v>
      </c>
      <c r="H14" s="23">
        <f>3/2</f>
        <v>1.5</v>
      </c>
      <c r="I14" s="15">
        <f>5.07/2</f>
        <v>2.5350000000000001</v>
      </c>
    </row>
    <row r="15" spans="1:9">
      <c r="A15" s="18"/>
      <c r="B15" s="20" t="s">
        <v>19</v>
      </c>
      <c r="C15" s="10">
        <v>119</v>
      </c>
      <c r="D15" s="7" t="s">
        <v>33</v>
      </c>
      <c r="E15" s="8" t="s">
        <v>13</v>
      </c>
      <c r="F15" s="9">
        <v>136.75</v>
      </c>
      <c r="G15" s="10">
        <v>6.24</v>
      </c>
      <c r="H15" s="10">
        <v>3.84</v>
      </c>
      <c r="I15" s="10">
        <v>12.57</v>
      </c>
    </row>
    <row r="16" spans="1:9">
      <c r="A16" s="18"/>
      <c r="B16" s="21"/>
      <c r="C16" s="10">
        <v>288</v>
      </c>
      <c r="D16" s="7" t="s">
        <v>34</v>
      </c>
      <c r="E16" s="8" t="s">
        <v>35</v>
      </c>
      <c r="F16" s="9">
        <v>39.299999999999997</v>
      </c>
      <c r="G16" s="10">
        <v>3.51</v>
      </c>
      <c r="H16" s="10">
        <v>1.07</v>
      </c>
      <c r="I16" s="10">
        <v>0.05</v>
      </c>
    </row>
    <row r="17" spans="1:9">
      <c r="A17" s="18"/>
      <c r="B17" s="3" t="s">
        <v>20</v>
      </c>
      <c r="C17" s="10">
        <v>255</v>
      </c>
      <c r="D17" s="7" t="s">
        <v>37</v>
      </c>
      <c r="E17" s="9">
        <v>110</v>
      </c>
      <c r="F17" s="9">
        <v>213.25</v>
      </c>
      <c r="G17" s="10">
        <v>15.75</v>
      </c>
      <c r="H17" s="10">
        <v>12.89</v>
      </c>
      <c r="I17" s="10">
        <v>3.52</v>
      </c>
    </row>
    <row r="18" spans="1:9">
      <c r="A18" s="18"/>
      <c r="B18" s="3" t="s">
        <v>23</v>
      </c>
      <c r="C18" s="10">
        <v>342</v>
      </c>
      <c r="D18" s="7" t="s">
        <v>36</v>
      </c>
      <c r="E18" s="8" t="s">
        <v>44</v>
      </c>
      <c r="F18" s="14">
        <f>242.77/1.48</f>
        <v>164.0337837837838</v>
      </c>
      <c r="G18" s="16">
        <f>3.69/1.48</f>
        <v>2.4932432432432434</v>
      </c>
      <c r="H18" s="16">
        <f>9/1.48</f>
        <v>6.0810810810810816</v>
      </c>
      <c r="I18" s="16">
        <f>36.75/1.48</f>
        <v>24.831081081081081</v>
      </c>
    </row>
    <row r="19" spans="1:9">
      <c r="A19" s="18"/>
      <c r="B19" s="3" t="s">
        <v>21</v>
      </c>
      <c r="C19" s="10">
        <v>372</v>
      </c>
      <c r="D19" s="7" t="s">
        <v>38</v>
      </c>
      <c r="E19" s="8" t="s">
        <v>13</v>
      </c>
      <c r="F19" s="13">
        <v>97.6</v>
      </c>
      <c r="G19" s="10">
        <v>0.16</v>
      </c>
      <c r="H19" s="10">
        <v>0.16</v>
      </c>
      <c r="I19" s="10">
        <v>23.88</v>
      </c>
    </row>
    <row r="20" spans="1:9">
      <c r="A20" s="19"/>
      <c r="B20" s="3" t="s">
        <v>22</v>
      </c>
      <c r="C20" s="10" t="s">
        <v>39</v>
      </c>
      <c r="D20" s="7" t="s">
        <v>17</v>
      </c>
      <c r="E20" s="8" t="s">
        <v>46</v>
      </c>
      <c r="F20" s="14">
        <f>120.23/2</f>
        <v>60.115000000000002</v>
      </c>
      <c r="G20" s="16">
        <f>3.03/2</f>
        <v>1.5149999999999999</v>
      </c>
      <c r="H20" s="16">
        <f>0.53/2</f>
        <v>0.26500000000000001</v>
      </c>
      <c r="I20" s="16">
        <f>23.73/2</f>
        <v>11.865</v>
      </c>
    </row>
  </sheetData>
  <mergeCells count="3">
    <mergeCell ref="A14:A20"/>
    <mergeCell ref="B15:B16"/>
    <mergeCell ref="A8:A12"/>
  </mergeCells>
  <pageMargins left="0.7" right="0.7" top="0.75" bottom="0.75" header="0.3" footer="0.3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84D18-3248-4855-867A-133EC0997EB2}"/>
</file>

<file path=customXml/itemProps2.xml><?xml version="1.0" encoding="utf-8"?>
<ds:datastoreItem xmlns:ds="http://schemas.openxmlformats.org/officeDocument/2006/customXml" ds:itemID="{46B62C76-D423-4A8A-867D-7B79843C57AB}"/>
</file>

<file path=customXml/itemProps3.xml><?xml version="1.0" encoding="utf-8"?>
<ds:datastoreItem xmlns:ds="http://schemas.openxmlformats.org/officeDocument/2006/customXml" ds:itemID="{8964D306-8E9C-4B86-985F-42BB8DC335B8}"/>
</file>

<file path=customXml/itemProps4.xml><?xml version="1.0" encoding="utf-8"?>
<ds:datastoreItem xmlns:ds="http://schemas.openxmlformats.org/officeDocument/2006/customXml" ds:itemID="{80FF1938-1FB0-47F5-9707-FAA5C66EF6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Kuznetsov Eduard</cp:lastModifiedBy>
  <cp:lastPrinted>2021-05-25T12:57:29Z</cp:lastPrinted>
  <dcterms:created xsi:type="dcterms:W3CDTF">2021-05-23T17:55:15Z</dcterms:created>
  <dcterms:modified xsi:type="dcterms:W3CDTF">2022-04-27T20:55:44Z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