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предпрофильные программы" sheetId="1" r:id="rId1"/>
    <sheet name="общеразвивающие программы" sheetId="2" r:id="rId2"/>
  </sheets>
  <calcPr calcId="145621"/>
</workbook>
</file>

<file path=xl/calcChain.xml><?xml version="1.0" encoding="utf-8"?>
<calcChain xmlns="http://schemas.openxmlformats.org/spreadsheetml/2006/main">
  <c r="E74" i="2" l="1"/>
  <c r="E126" i="2"/>
  <c r="F125" i="2"/>
  <c r="F124" i="2"/>
  <c r="F123" i="2"/>
  <c r="F122" i="2"/>
  <c r="F121" i="2"/>
  <c r="F120" i="2"/>
  <c r="F119" i="2"/>
  <c r="F118" i="2"/>
  <c r="F117" i="2"/>
  <c r="F126" i="2" s="1"/>
  <c r="E116" i="2"/>
  <c r="F115" i="2"/>
  <c r="F114" i="2"/>
  <c r="F113" i="2"/>
  <c r="F112" i="2"/>
  <c r="F111" i="2"/>
  <c r="F110" i="2"/>
  <c r="F108" i="2"/>
  <c r="F107" i="2"/>
  <c r="F106" i="2"/>
  <c r="F105" i="2"/>
  <c r="F104" i="2"/>
  <c r="F103" i="2"/>
  <c r="F102" i="2"/>
  <c r="F100" i="2"/>
  <c r="F99" i="2"/>
  <c r="F97" i="2"/>
  <c r="F96" i="2"/>
  <c r="F116" i="2" s="1"/>
  <c r="F92" i="2"/>
  <c r="F91" i="2"/>
  <c r="E91" i="2"/>
  <c r="F74" i="2"/>
  <c r="F69" i="2"/>
  <c r="E69" i="2"/>
  <c r="F44" i="2"/>
  <c r="E44" i="2"/>
  <c r="G635" i="1"/>
  <c r="F635" i="1"/>
  <c r="G629" i="1"/>
  <c r="F629" i="1"/>
  <c r="G623" i="1"/>
  <c r="F623" i="1"/>
  <c r="G572" i="1"/>
  <c r="F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521" i="1" s="1"/>
  <c r="G391" i="1"/>
  <c r="F390" i="1"/>
  <c r="G389" i="1"/>
  <c r="G388" i="1"/>
  <c r="G387" i="1"/>
  <c r="G386" i="1"/>
  <c r="G385" i="1"/>
  <c r="G384" i="1"/>
  <c r="G383" i="1"/>
  <c r="G382" i="1"/>
  <c r="G381" i="1"/>
  <c r="G380" i="1"/>
  <c r="G373" i="1"/>
  <c r="G371" i="1"/>
  <c r="G370" i="1"/>
  <c r="G369" i="1"/>
  <c r="G366" i="1"/>
  <c r="G365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6" i="1"/>
  <c r="G335" i="1"/>
  <c r="G333" i="1"/>
  <c r="G332" i="1"/>
  <c r="G331" i="1"/>
  <c r="G330" i="1"/>
  <c r="G329" i="1"/>
  <c r="G328" i="1"/>
  <c r="G326" i="1"/>
  <c r="G325" i="1"/>
  <c r="G323" i="1"/>
  <c r="G322" i="1"/>
  <c r="G320" i="1"/>
  <c r="G319" i="1"/>
  <c r="G317" i="1"/>
  <c r="G316" i="1"/>
  <c r="G315" i="1"/>
  <c r="G314" i="1"/>
  <c r="G313" i="1"/>
  <c r="G312" i="1"/>
  <c r="G311" i="1"/>
  <c r="G309" i="1"/>
  <c r="G308" i="1"/>
  <c r="G307" i="1"/>
  <c r="G306" i="1"/>
  <c r="G304" i="1"/>
  <c r="G303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390" i="1" s="1"/>
  <c r="G279" i="1"/>
  <c r="F279" i="1"/>
  <c r="G220" i="1"/>
  <c r="F220" i="1"/>
  <c r="G196" i="1"/>
  <c r="F196" i="1"/>
  <c r="G145" i="1"/>
  <c r="F145" i="1"/>
</calcChain>
</file>

<file path=xl/sharedStrings.xml><?xml version="1.0" encoding="utf-8"?>
<sst xmlns="http://schemas.openxmlformats.org/spreadsheetml/2006/main" count="446" uniqueCount="186">
  <si>
    <t>художественная направленность</t>
  </si>
  <si>
    <t>№ пп</t>
  </si>
  <si>
    <t>Наименование программы</t>
  </si>
  <si>
    <t>год обучения</t>
  </si>
  <si>
    <t>продолжительность (час)</t>
  </si>
  <si>
    <t>количество мест</t>
  </si>
  <si>
    <t>объем ч/ч</t>
  </si>
  <si>
    <t>особенность программы, в т.ч. участие в проектах муниципального, регионального и всероссийского уровня (при наличии)</t>
  </si>
  <si>
    <t>Учреждение</t>
  </si>
  <si>
    <t xml:space="preserve">дополнительные предпрофессиональные программы </t>
  </si>
  <si>
    <t>«Фортепиано»</t>
  </si>
  <si>
    <t>Детская музыкальная школа № 8 города Костромы</t>
  </si>
  <si>
    <t>«Струнные инструменты»</t>
  </si>
  <si>
    <t>«Духовые инструметы»</t>
  </si>
  <si>
    <t>«Народные инструменты» ( 8 лет)</t>
  </si>
  <si>
    <t>«Народные инструменты» ( 5 дет)</t>
  </si>
  <si>
    <t>"Живопись" (8 лет)</t>
  </si>
  <si>
    <t>ИТОГО</t>
  </si>
  <si>
    <t xml:space="preserve"> «Фортепиано» (1 полугодие)</t>
  </si>
  <si>
    <t>Детская музыкальная  школа №9 города Костромы</t>
  </si>
  <si>
    <t xml:space="preserve"> «Струнные инструменты» (1 полугодие)</t>
  </si>
  <si>
    <t>Детская музыкальная школа № 9 города Костромы</t>
  </si>
  <si>
    <t>«Народные инструменты» (8-9) 1 полугодие</t>
  </si>
  <si>
    <t xml:space="preserve"> «Народные инструменты» (5/6) 1 полугодие</t>
  </si>
  <si>
    <t>«Хоровое пение» 1 полугодие</t>
  </si>
  <si>
    <t>«Духовые и ударные инструменты» 8 (9) 1 полугодие</t>
  </si>
  <si>
    <t xml:space="preserve"> «Фортепиано» 2 полугодие</t>
  </si>
  <si>
    <t xml:space="preserve"> «Струнные инструменты» 2 полугодие</t>
  </si>
  <si>
    <t xml:space="preserve"> «Народные инструменты» 8 (9) 2 полугодие</t>
  </si>
  <si>
    <t xml:space="preserve"> «Народные инструменты» 5 (6) 2 полугодие</t>
  </si>
  <si>
    <t>«Хоровое пение» 8 (9) 2 полугодие</t>
  </si>
  <si>
    <t xml:space="preserve"> «Духовые и ударные инструменты» 8 (9) 2 полугодие</t>
  </si>
  <si>
    <t xml:space="preserve"> «Фортепиано» 8(9) лет</t>
  </si>
  <si>
    <t>Детская музыкальная школа №1 им. М. М. Ипполитова-Иванова города Костромы</t>
  </si>
  <si>
    <t xml:space="preserve"> «Струнно-смычковые инструменты» 8(9) лет</t>
  </si>
  <si>
    <t xml:space="preserve"> «Духовые и ударные инструменты»  8(9) лет</t>
  </si>
  <si>
    <t xml:space="preserve"> «Духовые и ударные инструменты» 5(6) лет</t>
  </si>
  <si>
    <t xml:space="preserve"> «Народные инструменты» 8(9) лет</t>
  </si>
  <si>
    <t xml:space="preserve"> «Народные инструменты» 5(6) лет</t>
  </si>
  <si>
    <t xml:space="preserve"> «Хоровое пение» 8(9) лет</t>
  </si>
  <si>
    <t xml:space="preserve">«Живопись» (срок обучения 5 лет)
 </t>
  </si>
  <si>
    <t>1 полуг.      1</t>
  </si>
  <si>
    <t>Детская художественная школа №2 им.Н.Н.Купреянова</t>
  </si>
  <si>
    <t>1 полуг.      2</t>
  </si>
  <si>
    <t>1 полуг.      3</t>
  </si>
  <si>
    <t>1 полуг.      4</t>
  </si>
  <si>
    <t>1 полуг.      5</t>
  </si>
  <si>
    <t xml:space="preserve">2 полуг.      1  </t>
  </si>
  <si>
    <t>2 полуг.      2</t>
  </si>
  <si>
    <t>2 полуг.       3</t>
  </si>
  <si>
    <t>2 полуг.       4</t>
  </si>
  <si>
    <t>2 полуг.       5</t>
  </si>
  <si>
    <t>«Живопись» (срок обучения 8 лет)</t>
  </si>
  <si>
    <t>1 полуг.      6</t>
  </si>
  <si>
    <t>2 полуг.       1</t>
  </si>
  <si>
    <t>2 полуг.       2</t>
  </si>
  <si>
    <t>2 полуг.       6</t>
  </si>
  <si>
    <t>2 полуг.      7</t>
  </si>
  <si>
    <t xml:space="preserve"> «Живопись» 8 лет</t>
  </si>
  <si>
    <t>Детская школа искусств № 2 города Костромы</t>
  </si>
  <si>
    <t xml:space="preserve"> «Живопись»  5 лет</t>
  </si>
  <si>
    <t>Детская школа искусств № 2  города Костромы</t>
  </si>
  <si>
    <t xml:space="preserve"> «Хореографическое творчество» </t>
  </si>
  <si>
    <t xml:space="preserve"> «Фортепиано» </t>
  </si>
  <si>
    <t xml:space="preserve"> «Хоровое пение» </t>
  </si>
  <si>
    <t xml:space="preserve"> «Народные иснтрументы»   8 лет</t>
  </si>
  <si>
    <t xml:space="preserve"> «Народные иснтрументы»   5 лет</t>
  </si>
  <si>
    <t xml:space="preserve"> «Струнные инструменты» </t>
  </si>
  <si>
    <t>Фортепиано</t>
  </si>
  <si>
    <t>Детская школа искусств № 6  города Костромы</t>
  </si>
  <si>
    <t>Струнные инструменты</t>
  </si>
  <si>
    <t>Хоровое пение</t>
  </si>
  <si>
    <t>Народные инструменты  ( 8лет обучения)</t>
  </si>
  <si>
    <t>Народные инструменты  (  5лет обучения)</t>
  </si>
  <si>
    <t>Духовые -ударные (8 лет обучения)</t>
  </si>
  <si>
    <t>Духовые -ударные (5 лет обучения)</t>
  </si>
  <si>
    <t>Живопись (5 лет обучения)</t>
  </si>
  <si>
    <t>Фортепиано, 8/9 лет</t>
  </si>
  <si>
    <t>1/ 1-е полугодие</t>
  </si>
  <si>
    <t>Детская музыкальная школа № 3 города Костромы</t>
  </si>
  <si>
    <t>1/2-е полугодие</t>
  </si>
  <si>
    <t>2/ 1-е полугодие</t>
  </si>
  <si>
    <t>2/2-е полугодие</t>
  </si>
  <si>
    <t>3/ 1-е полугодие</t>
  </si>
  <si>
    <t>3/2-е полугодие</t>
  </si>
  <si>
    <t>4/ 1-е полугодие</t>
  </si>
  <si>
    <t>4/2-е полугодие</t>
  </si>
  <si>
    <t>5/ 1-е полугодие</t>
  </si>
  <si>
    <t>5/2-е полугодие</t>
  </si>
  <si>
    <t>6/ 1-е полугодие</t>
  </si>
  <si>
    <t>6/2-е полугодие</t>
  </si>
  <si>
    <t>7/ 1-е полугодие</t>
  </si>
  <si>
    <t>7/2-е полугодие</t>
  </si>
  <si>
    <t>8/ 1-е полугодие</t>
  </si>
  <si>
    <t>8/2-е полугодие</t>
  </si>
  <si>
    <t>Струнные инструменты, 8/9 лет</t>
  </si>
  <si>
    <t>Народные инструменты, 8/9 лет (баян, аккордеон)</t>
  </si>
  <si>
    <t>9/ 1-е полугодие</t>
  </si>
  <si>
    <t>9/2-е полугодие</t>
  </si>
  <si>
    <t>Народные инструменты, 5/6 лет (баян, аккордеон)</t>
  </si>
  <si>
    <t>Народные инструменты, 8/9 лет (струнно-щипковые инструменты)</t>
  </si>
  <si>
    <t>Народные инструменты, 5/6 лет (струнно-щипковые инструменты)</t>
  </si>
  <si>
    <t>Духовые и ударные инструменты, 8/9 лет</t>
  </si>
  <si>
    <t>Духовые и ударные инструменты, 5/6 лет</t>
  </si>
  <si>
    <t>Хоровое пение, 8/9 лет</t>
  </si>
  <si>
    <t>«Фортепиано» 1 полугодие</t>
  </si>
  <si>
    <t>Детская школа искусств № 4</t>
  </si>
  <si>
    <t>«Струнные инструменты» 1 полугодие</t>
  </si>
  <si>
    <t xml:space="preserve"> «Народные инструменты» срок обучения 8 лет 1 полугодие</t>
  </si>
  <si>
    <t xml:space="preserve"> «Народные инструменты» срок обучения 5 лет 1 полугодие</t>
  </si>
  <si>
    <t>«Духовые и ударные инструменты» срок обучения 8 лет 1 полугодие</t>
  </si>
  <si>
    <t>«Духовые и ударные инструменты» срок обучения 5 лет 1 полугодие</t>
  </si>
  <si>
    <t xml:space="preserve"> «Хоровое пение», 8 лет 1 полугодие</t>
  </si>
  <si>
    <t>ИТОГО 1 полугодие</t>
  </si>
  <si>
    <t>«Фортепиано» 2 полугодие</t>
  </si>
  <si>
    <t>«Струнные инструменты» 2 полугодие</t>
  </si>
  <si>
    <t xml:space="preserve"> «Народные инструменты» срок обучения 8 лет 2 полугодие</t>
  </si>
  <si>
    <t xml:space="preserve"> «Народные инструменты» срок обучения 5 лет 2 полугодие</t>
  </si>
  <si>
    <t>«Духовые и ударные инструменты» срок обучения 8 лет 2 полугодие</t>
  </si>
  <si>
    <t>«Духовые и ударные инструменты» срок обучения 5 лет 2 полугодие</t>
  </si>
  <si>
    <t xml:space="preserve"> «Хоровое пение», 8 лет 2 полугодие</t>
  </si>
  <si>
    <t>ИТОГО 2 полугодие</t>
  </si>
  <si>
    <t>Живопись первое полугодие</t>
  </si>
  <si>
    <t>Детская художественная школа № 1 им. Н.П. Шлеина</t>
  </si>
  <si>
    <t>Живопись второе полугодие</t>
  </si>
  <si>
    <t>ВСЕГО за год программа Живопись</t>
  </si>
  <si>
    <r>
      <t xml:space="preserve">Перечень Значимых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   индивидуальные образовательные программы  </t>
    </r>
    <r>
      <rPr>
        <sz val="16"/>
        <rFont val="Calibri"/>
        <scheme val="minor"/>
      </rPr>
      <t>на 2025 год</t>
    </r>
    <r>
      <rPr>
        <sz val="11"/>
        <rFont val="Calibri"/>
        <scheme val="minor"/>
      </rPr>
      <t xml:space="preserve">
</t>
    </r>
  </si>
  <si>
    <t xml:space="preserve">дополнительные общеразвивающие программы </t>
  </si>
  <si>
    <r>
      <rPr>
        <sz val="11"/>
        <rFont val="Calibri"/>
      </rPr>
      <t>«Академический вокал» ( 7 лет)</t>
    </r>
  </si>
  <si>
    <r>
      <rPr>
        <sz val="11"/>
        <rFont val="Calibri"/>
      </rPr>
      <t>«Эстрадный вокал» (7 лет)</t>
    </r>
  </si>
  <si>
    <r>
      <rPr>
        <sz val="11"/>
        <rFont val="Calibri"/>
      </rPr>
      <t>«Хоровое пение» ( 4 года)</t>
    </r>
  </si>
  <si>
    <t>"Живопись" (4 года)</t>
  </si>
  <si>
    <t>"Хореография" (5 лет)</t>
  </si>
  <si>
    <t>«Эстрадное пение» (1 полугодие)</t>
  </si>
  <si>
    <t>Детская музыкальная школа №9 города Костромы</t>
  </si>
  <si>
    <t>Музыкальная азбука 2 полугодие</t>
  </si>
  <si>
    <t xml:space="preserve"> «Эстрадное пение» (2 полугодие)</t>
  </si>
  <si>
    <t xml:space="preserve"> «Фортепиано»  4 года</t>
  </si>
  <si>
    <t xml:space="preserve"> «Струнно-смычковые инструменты»  4 года</t>
  </si>
  <si>
    <t xml:space="preserve"> «Духовые и ударные инструменты»  4 года</t>
  </si>
  <si>
    <t xml:space="preserve"> «Народные инструменты»  4 года</t>
  </si>
  <si>
    <t xml:space="preserve"> «Хоровое пение»  4 года</t>
  </si>
  <si>
    <t xml:space="preserve"> «Сольное пение»  4 года</t>
  </si>
  <si>
    <t>«Основы изобразительной грамоты. Базовый уровень»</t>
  </si>
  <si>
    <t>1 полугодие                      1</t>
  </si>
  <si>
    <t xml:space="preserve">2 полугодие                      1 </t>
  </si>
  <si>
    <t>2 полугодие                      2</t>
  </si>
  <si>
    <t>Общеразвивающие программы в студиях школы куреативных индустрий</t>
  </si>
  <si>
    <t>Ансамблевое музицирование в области вокального, хореографического искусства</t>
  </si>
  <si>
    <t>Детская школа искусств № 2</t>
  </si>
  <si>
    <t>Общее эстетическое направление</t>
  </si>
  <si>
    <t>Основы изобразительной грамоты</t>
  </si>
  <si>
    <t>Инструментальное и вокальное исполнение</t>
  </si>
  <si>
    <t>Ложкари "Забава" (4  года  обучения)</t>
  </si>
  <si>
    <t>1/1-е полугодие</t>
  </si>
  <si>
    <t>Программа специально разработана в целях сохранения традиций и этнокультурных особенностей народов, проживающих на территории Костромской области и города Костромы.</t>
  </si>
  <si>
    <t>Детская школа искусств № 6</t>
  </si>
  <si>
    <r>
      <rPr>
        <sz val="11"/>
        <rFont val="Calibri"/>
      </rPr>
      <t>Рекомендательное письмо от директора  - художественного руководител</t>
    </r>
    <r>
      <rPr>
        <sz val="11"/>
        <rFont val="Times New Roman"/>
      </rPr>
      <t>я</t>
    </r>
  </si>
  <si>
    <t>2/1-е  полугодие</t>
  </si>
  <si>
    <t>муниципального бюджетного учреждения города Костромы “Фольклорный ансамбль «Венец»”  заслуженного работника культуры РФ Дружинина А.А.</t>
  </si>
  <si>
    <t>3/1-е полугодие</t>
  </si>
  <si>
    <t>4/1-е полугодие</t>
  </si>
  <si>
    <t>Эстрадное музицирование (4  года  обучения)</t>
  </si>
  <si>
    <t>2/1- е полугодие</t>
  </si>
  <si>
    <t>Основы музыкального исполнительства (4  года  обучения)</t>
  </si>
  <si>
    <t>2/1-е полугодие</t>
  </si>
  <si>
    <t>«Основы музыкального исполнительства (фортепиано, баян, аккордеон, домра, балалайка, гитара, флейта, блок-флейта, электрогитара, бас-гитара, саксофон, ударные инструменты, медные духовые инструменты, синтезатор, сольное пение)»</t>
  </si>
  <si>
    <t>«Раннее эстетическое развитие»</t>
  </si>
  <si>
    <t>Сольное пение (Академическое эстрадное, народное) 1 полугодие</t>
  </si>
  <si>
    <t>Актерское мастерство  1 полугодие</t>
  </si>
  <si>
    <t>Музыкальный театр  1 полугодие</t>
  </si>
  <si>
    <t>Театр юного зрителя 1 полугодие</t>
  </si>
  <si>
    <t>Хоровое пение  1 полугодие</t>
  </si>
  <si>
    <t>Инструментальное исполнение 1 полугодие</t>
  </si>
  <si>
    <t>Сольное пение (Академическое эстрадное, народное) 2 полугодие</t>
  </si>
  <si>
    <t>Актерское мастерство  2 полугодие</t>
  </si>
  <si>
    <t>Музыкальный театр 2 полугодие</t>
  </si>
  <si>
    <t>Театр юного зрителя 2 полугодие</t>
  </si>
  <si>
    <t>Хоровое пение 2 полугодие</t>
  </si>
  <si>
    <t>Инструментальное исполнение 2 полугодие</t>
  </si>
  <si>
    <t>Волшебный мир Книги 1 год</t>
  </si>
  <si>
    <t>Детская художественная школа №1 им. Н.П.Шлеина</t>
  </si>
  <si>
    <t>Студия мультипликации "МультЛадья" 4 года</t>
  </si>
  <si>
    <t>ИТОГО за год</t>
  </si>
  <si>
    <t>Утвержден протоколом заседания межведомственной рабочей группы № 2 от 5 ноября 2024</t>
  </si>
  <si>
    <r>
      <t xml:space="preserve">Перечень Значимых дополнительных образовательных программ, финансовое обеспечение которых осуществляется за счет бюджетных ассигнований путем предоставления субсидий на финансовое обеспечение выполнения муниципального задания на оказание муниципальных услуг, распределенных независимо от сертификата, в т.ч.    индивидуальные образовательные программы  на 2025 год. </t>
    </r>
    <r>
      <rPr>
        <b/>
        <sz val="14"/>
        <rFont val="Calibri"/>
        <family val="2"/>
        <charset val="204"/>
        <scheme val="minor"/>
      </rPr>
      <t>Муниципальные учреждения сферы культуры.</t>
    </r>
    <r>
      <rPr>
        <sz val="14"/>
        <rFont val="Calibri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</si>
</sst>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name val="Calibri"/>
      <scheme val="minor"/>
    </font>
    <font>
      <sz val="14"/>
      <name val="Calibri"/>
      <scheme val="minor"/>
    </font>
    <font>
      <b/>
      <sz val="11"/>
      <name val="Calibri"/>
      <scheme val="minor"/>
    </font>
    <font>
      <sz val="11"/>
      <name val="Calibri"/>
    </font>
    <font>
      <b/>
      <sz val="11"/>
      <color indexed="2"/>
      <name val="Calibri"/>
    </font>
    <font>
      <sz val="11"/>
      <color indexed="2"/>
      <name val="Calibri"/>
    </font>
    <font>
      <b/>
      <sz val="11"/>
      <color indexed="2"/>
      <name val="Calibri"/>
      <scheme val="minor"/>
    </font>
    <font>
      <sz val="11"/>
      <color indexed="2"/>
      <name val="Calibri"/>
      <scheme val="minor"/>
    </font>
    <font>
      <sz val="12"/>
      <color theme="1"/>
      <name val="Times New Roman"/>
    </font>
    <font>
      <sz val="12"/>
      <name val="Times New Roman"/>
    </font>
    <font>
      <sz val="11"/>
      <color theme="1"/>
      <name val="Calibri"/>
    </font>
    <font>
      <sz val="13"/>
      <name val="Times New Roman"/>
    </font>
    <font>
      <sz val="13"/>
      <color theme="1"/>
      <name val="Times New Roman"/>
    </font>
    <font>
      <sz val="13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Calibri"/>
      <scheme val="minor"/>
    </font>
    <font>
      <b/>
      <sz val="11"/>
      <name val="Calibri"/>
    </font>
    <font>
      <sz val="11"/>
      <name val="Times New Roman"/>
    </font>
    <font>
      <sz val="12"/>
      <name val="Calibri"/>
      <scheme val="minor"/>
    </font>
    <font>
      <sz val="16"/>
      <name val="Calibri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vertical="top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6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justify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justify" vertical="top"/>
    </xf>
    <xf numFmtId="0" fontId="1" fillId="2" borderId="6" xfId="0" applyFont="1" applyFill="1" applyBorder="1" applyAlignment="1">
      <alignment vertical="top"/>
    </xf>
    <xf numFmtId="0" fontId="3" fillId="2" borderId="8" xfId="0" applyFont="1" applyFill="1" applyBorder="1" applyAlignment="1">
      <alignment horizontal="justify" vertical="top"/>
    </xf>
    <xf numFmtId="0" fontId="1" fillId="2" borderId="2" xfId="0" applyFont="1" applyFill="1" applyBorder="1" applyAlignment="1">
      <alignment vertical="top"/>
    </xf>
    <xf numFmtId="0" fontId="1" fillId="2" borderId="11" xfId="0" applyFont="1" applyFill="1" applyBorder="1"/>
    <xf numFmtId="0" fontId="1" fillId="2" borderId="6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justify"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horizontal="justify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justify"/>
    </xf>
    <xf numFmtId="0" fontId="1" fillId="2" borderId="12" xfId="0" applyFont="1" applyFill="1" applyBorder="1"/>
    <xf numFmtId="0" fontId="3" fillId="2" borderId="1" xfId="0" applyFont="1" applyFill="1" applyBorder="1" applyAlignment="1">
      <alignment horizontal="justify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right" vertical="top"/>
    </xf>
    <xf numFmtId="0" fontId="1" fillId="2" borderId="13" xfId="0" applyFont="1" applyFill="1" applyBorder="1" applyAlignment="1">
      <alignment horizontal="justify"/>
    </xf>
    <xf numFmtId="0" fontId="1" fillId="2" borderId="13" xfId="0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/>
    </xf>
    <xf numFmtId="0" fontId="7" fillId="2" borderId="13" xfId="0" applyFont="1" applyFill="1" applyBorder="1" applyAlignment="1">
      <alignment horizontal="justify"/>
    </xf>
    <xf numFmtId="0" fontId="8" fillId="2" borderId="13" xfId="0" applyFont="1" applyFill="1" applyBorder="1" applyAlignment="1">
      <alignment horizontal="right" vertical="top"/>
    </xf>
    <xf numFmtId="0" fontId="8" fillId="2" borderId="13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justify" vertical="top" wrapText="1"/>
    </xf>
    <xf numFmtId="0" fontId="0" fillId="2" borderId="1" xfId="0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justify" vertical="top" wrapText="1"/>
    </xf>
    <xf numFmtId="0" fontId="7" fillId="2" borderId="16" xfId="0" applyFont="1" applyFill="1" applyBorder="1" applyAlignment="1">
      <alignment horizontal="justify"/>
    </xf>
    <xf numFmtId="0" fontId="8" fillId="2" borderId="16" xfId="0" applyFont="1" applyFill="1" applyBorder="1" applyAlignment="1">
      <alignment vertical="top"/>
    </xf>
    <xf numFmtId="3" fontId="1" fillId="2" borderId="1" xfId="0" applyNumberFormat="1" applyFont="1" applyFill="1" applyBorder="1" applyAlignment="1">
      <alignment vertical="top"/>
    </xf>
    <xf numFmtId="0" fontId="1" fillId="2" borderId="3" xfId="0" applyFont="1" applyFill="1" applyBorder="1"/>
    <xf numFmtId="0" fontId="1" fillId="2" borderId="6" xfId="0" applyFont="1" applyFill="1" applyBorder="1"/>
    <xf numFmtId="3" fontId="1" fillId="2" borderId="0" xfId="0" applyNumberFormat="1" applyFont="1" applyFill="1" applyAlignment="1">
      <alignment vertical="top"/>
    </xf>
    <xf numFmtId="0" fontId="7" fillId="2" borderId="1" xfId="0" applyFont="1" applyFill="1" applyBorder="1" applyAlignment="1">
      <alignment horizontal="justify"/>
    </xf>
    <xf numFmtId="0" fontId="8" fillId="2" borderId="1" xfId="0" applyFont="1" applyFill="1" applyBorder="1" applyAlignment="1">
      <alignment vertical="top"/>
    </xf>
    <xf numFmtId="3" fontId="8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8" fillId="2" borderId="1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 wrapText="1"/>
    </xf>
    <xf numFmtId="0" fontId="3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8" fillId="2" borderId="12" xfId="0" applyFont="1" applyFill="1" applyBorder="1"/>
    <xf numFmtId="0" fontId="1" fillId="2" borderId="14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" fillId="2" borderId="17" xfId="0" applyFont="1" applyFill="1" applyBorder="1"/>
    <xf numFmtId="0" fontId="1" fillId="2" borderId="14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left" vertical="top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/>
    </xf>
    <xf numFmtId="0" fontId="15" fillId="2" borderId="6" xfId="0" applyFont="1" applyFill="1" applyBorder="1" applyAlignment="1">
      <alignment horizontal="right" vertical="top"/>
    </xf>
    <xf numFmtId="0" fontId="0" fillId="2" borderId="5" xfId="0" applyFill="1" applyBorder="1" applyAlignment="1">
      <alignment horizontal="right" vertical="top"/>
    </xf>
    <xf numFmtId="0" fontId="11" fillId="2" borderId="13" xfId="0" applyFont="1" applyFill="1" applyBorder="1" applyAlignment="1">
      <alignment horizontal="right" vertical="top" wrapText="1"/>
    </xf>
    <xf numFmtId="0" fontId="8" fillId="2" borderId="0" xfId="0" applyFont="1" applyFill="1"/>
    <xf numFmtId="0" fontId="8" fillId="2" borderId="11" xfId="0" applyFont="1" applyFill="1" applyBorder="1"/>
    <xf numFmtId="0" fontId="8" fillId="2" borderId="18" xfId="0" applyFont="1" applyFill="1" applyBorder="1"/>
    <xf numFmtId="0" fontId="1" fillId="2" borderId="14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8" fillId="2" borderId="10" xfId="0" applyFont="1" applyFill="1" applyBorder="1"/>
    <xf numFmtId="0" fontId="16" fillId="2" borderId="0" xfId="0" applyFont="1" applyFill="1" applyAlignment="1">
      <alignment horizontal="left" vertical="top"/>
    </xf>
    <xf numFmtId="0" fontId="0" fillId="2" borderId="11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11" xfId="0" applyFill="1" applyBorder="1"/>
    <xf numFmtId="0" fontId="0" fillId="2" borderId="0" xfId="0" applyFill="1"/>
    <xf numFmtId="0" fontId="16" fillId="2" borderId="1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/>
    </xf>
    <xf numFmtId="0" fontId="11" fillId="2" borderId="3" xfId="0" applyFont="1" applyFill="1" applyBorder="1"/>
    <xf numFmtId="0" fontId="11" fillId="2" borderId="6" xfId="0" applyFont="1" applyFill="1" applyBorder="1"/>
    <xf numFmtId="0" fontId="5" fillId="2" borderId="1" xfId="0" applyFont="1" applyFill="1" applyBorder="1" applyAlignment="1">
      <alignment vertical="top"/>
    </xf>
    <xf numFmtId="0" fontId="11" fillId="2" borderId="1" xfId="0" applyFont="1" applyFill="1" applyBorder="1"/>
    <xf numFmtId="0" fontId="6" fillId="2" borderId="1" xfId="0" applyFont="1" applyFill="1" applyBorder="1"/>
    <xf numFmtId="0" fontId="11" fillId="2" borderId="2" xfId="0" applyFont="1" applyFill="1" applyBorder="1"/>
    <xf numFmtId="0" fontId="11" fillId="2" borderId="1" xfId="0" applyFont="1" applyFill="1" applyBorder="1" applyAlignment="1">
      <alignment horizontal="center" vertical="top"/>
    </xf>
    <xf numFmtId="0" fontId="11" fillId="2" borderId="0" xfId="0" applyFont="1" applyFill="1"/>
    <xf numFmtId="0" fontId="11" fillId="2" borderId="16" xfId="0" applyFont="1" applyFill="1" applyBorder="1"/>
    <xf numFmtId="0" fontId="5" fillId="2" borderId="13" xfId="0" applyFont="1" applyFill="1" applyBorder="1"/>
    <xf numFmtId="0" fontId="11" fillId="2" borderId="13" xfId="0" applyFont="1" applyFill="1" applyBorder="1"/>
    <xf numFmtId="0" fontId="6" fillId="2" borderId="13" xfId="0" applyFont="1" applyFill="1" applyBorder="1"/>
    <xf numFmtId="0" fontId="9" fillId="2" borderId="14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vertical="top"/>
    </xf>
    <xf numFmtId="0" fontId="11" fillId="2" borderId="2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5" fillId="2" borderId="16" xfId="0" applyFont="1" applyFill="1" applyBorder="1"/>
    <xf numFmtId="0" fontId="6" fillId="2" borderId="16" xfId="0" applyFont="1" applyFill="1" applyBorder="1"/>
    <xf numFmtId="0" fontId="6" fillId="2" borderId="16" xfId="0" applyFont="1" applyFill="1" applyBorder="1" applyAlignment="1">
      <alignment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left" vertical="top" wrapText="1"/>
    </xf>
    <xf numFmtId="3" fontId="0" fillId="2" borderId="11" xfId="0" applyNumberFormat="1" applyFill="1" applyBorder="1" applyAlignment="1">
      <alignment vertical="top"/>
    </xf>
    <xf numFmtId="0" fontId="0" fillId="2" borderId="6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7" fillId="2" borderId="8" xfId="0" applyFont="1" applyFill="1" applyBorder="1"/>
    <xf numFmtId="0" fontId="8" fillId="2" borderId="8" xfId="0" applyFont="1" applyFill="1" applyBorder="1"/>
    <xf numFmtId="3" fontId="8" fillId="2" borderId="8" xfId="0" applyNumberFormat="1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horizontal="right"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top"/>
    </xf>
    <xf numFmtId="0" fontId="0" fillId="2" borderId="13" xfId="0" applyFill="1" applyBorder="1"/>
    <xf numFmtId="0" fontId="1" fillId="2" borderId="2" xfId="0" applyFont="1" applyFill="1" applyBorder="1" applyAlignment="1">
      <alignment horizontal="right" vertical="top"/>
    </xf>
    <xf numFmtId="0" fontId="4" fillId="2" borderId="11" xfId="0" applyFont="1" applyFill="1" applyBorder="1" applyAlignment="1">
      <alignment vertical="top" wrapText="1"/>
    </xf>
    <xf numFmtId="0" fontId="18" fillId="2" borderId="19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/>
    </xf>
    <xf numFmtId="0" fontId="1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1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7" fillId="2" borderId="6" xfId="0" applyFont="1" applyFill="1" applyBorder="1" applyAlignment="1">
      <alignment vertical="top"/>
    </xf>
    <xf numFmtId="0" fontId="8" fillId="2" borderId="1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 vertical="top"/>
    </xf>
    <xf numFmtId="0" fontId="0" fillId="2" borderId="17" xfId="0" applyFill="1" applyBorder="1"/>
    <xf numFmtId="0" fontId="0" fillId="2" borderId="11" xfId="0" applyFill="1" applyBorder="1" applyAlignment="1">
      <alignment horizontal="center" vertical="top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2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 vertical="top" wrapText="1"/>
    </xf>
    <xf numFmtId="0" fontId="0" fillId="2" borderId="11" xfId="0" applyFill="1" applyBorder="1" applyAlignment="1">
      <alignment horizontal="center"/>
    </xf>
    <xf numFmtId="0" fontId="1" fillId="2" borderId="20" xfId="0" applyFont="1" applyFill="1" applyBorder="1" applyAlignment="1">
      <alignment horizontal="right" vertical="top"/>
    </xf>
    <xf numFmtId="0" fontId="8" fillId="2" borderId="3" xfId="0" applyFont="1" applyFill="1" applyBorder="1"/>
    <xf numFmtId="0" fontId="1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0" fillId="2" borderId="22" xfId="0" applyFill="1" applyBorder="1"/>
    <xf numFmtId="0" fontId="0" fillId="2" borderId="23" xfId="0" applyFill="1" applyBorder="1" applyAlignment="1">
      <alignment wrapText="1"/>
    </xf>
    <xf numFmtId="0" fontId="8" fillId="2" borderId="14" xfId="0" applyFont="1" applyFill="1" applyBorder="1"/>
    <xf numFmtId="0" fontId="1" fillId="2" borderId="12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1" xfId="0" applyFont="1" applyFill="1" applyBorder="1"/>
    <xf numFmtId="0" fontId="11" fillId="2" borderId="2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/>
    </xf>
    <xf numFmtId="0" fontId="11" fillId="2" borderId="3" xfId="0" applyFont="1" applyFill="1" applyBorder="1"/>
    <xf numFmtId="0" fontId="11" fillId="2" borderId="6" xfId="0" applyFont="1" applyFill="1" applyBorder="1"/>
    <xf numFmtId="0" fontId="11" fillId="2" borderId="3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2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6"/>
  <sheetViews>
    <sheetView tabSelected="1" workbookViewId="0">
      <selection activeCell="A2" sqref="A2:I2"/>
    </sheetView>
  </sheetViews>
  <sheetFormatPr defaultColWidth="9.140625" defaultRowHeight="15" x14ac:dyDescent="0.25"/>
  <cols>
    <col min="1" max="1" width="11" style="1" customWidth="1"/>
    <col min="2" max="2" width="9.140625" style="1"/>
    <col min="3" max="3" width="39.28515625" style="1" customWidth="1"/>
    <col min="4" max="4" width="12" style="1" customWidth="1"/>
    <col min="5" max="5" width="12.85546875" style="1" customWidth="1"/>
    <col min="6" max="6" width="9.140625" style="1"/>
    <col min="7" max="7" width="12.28515625" style="1" customWidth="1"/>
    <col min="8" max="8" width="39.42578125" style="1" customWidth="1"/>
    <col min="9" max="9" width="15.7109375" style="1" customWidth="1"/>
    <col min="10" max="16384" width="9.140625" style="1"/>
  </cols>
  <sheetData>
    <row r="1" spans="1:13" ht="148.5" customHeight="1" x14ac:dyDescent="0.3">
      <c r="A1" s="206" t="s">
        <v>185</v>
      </c>
      <c r="B1" s="207"/>
      <c r="C1" s="207"/>
      <c r="D1" s="207"/>
      <c r="E1" s="207"/>
      <c r="F1" s="207"/>
      <c r="G1" s="207"/>
      <c r="H1" s="207"/>
      <c r="I1" s="207"/>
      <c r="J1" s="2"/>
      <c r="K1" s="2"/>
      <c r="L1" s="2"/>
      <c r="M1" s="2"/>
    </row>
    <row r="2" spans="1:13" ht="17.25" customHeight="1" x14ac:dyDescent="0.25">
      <c r="A2" s="208" t="s">
        <v>184</v>
      </c>
      <c r="B2" s="208"/>
      <c r="C2" s="208"/>
      <c r="D2" s="208"/>
      <c r="E2" s="208"/>
      <c r="F2" s="208"/>
      <c r="G2" s="208"/>
      <c r="H2" s="208"/>
      <c r="I2" s="208"/>
      <c r="J2" s="2"/>
      <c r="K2" s="2"/>
      <c r="L2" s="2"/>
      <c r="M2" s="2"/>
    </row>
    <row r="3" spans="1:13" x14ac:dyDescent="0.25">
      <c r="A3" s="209" t="s">
        <v>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3" ht="60" x14ac:dyDescent="0.25">
      <c r="A4" s="3"/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 t="s">
        <v>7</v>
      </c>
      <c r="I4" s="4" t="s">
        <v>8</v>
      </c>
    </row>
    <row r="5" spans="1:13" x14ac:dyDescent="0.25">
      <c r="A5" s="210" t="s">
        <v>9</v>
      </c>
      <c r="B5" s="211"/>
      <c r="C5" s="212"/>
      <c r="D5" s="212"/>
      <c r="E5" s="212"/>
      <c r="F5" s="212"/>
      <c r="G5" s="212"/>
      <c r="H5" s="212"/>
      <c r="I5" s="213"/>
    </row>
    <row r="6" spans="1:13" ht="74.25" customHeight="1" x14ac:dyDescent="0.25">
      <c r="A6" s="7"/>
      <c r="B6" s="6">
        <v>1</v>
      </c>
      <c r="C6" s="8" t="s">
        <v>10</v>
      </c>
      <c r="D6" s="8">
        <v>1</v>
      </c>
      <c r="E6" s="8">
        <v>175</v>
      </c>
      <c r="F6" s="8">
        <v>25</v>
      </c>
      <c r="G6" s="8">
        <v>4375</v>
      </c>
      <c r="H6" s="9"/>
      <c r="I6" s="10" t="s">
        <v>11</v>
      </c>
    </row>
    <row r="7" spans="1:13" x14ac:dyDescent="0.25">
      <c r="A7" s="7"/>
      <c r="B7" s="6"/>
      <c r="C7" s="8"/>
      <c r="D7" s="8">
        <v>2</v>
      </c>
      <c r="E7" s="8">
        <v>205</v>
      </c>
      <c r="F7" s="8">
        <v>20</v>
      </c>
      <c r="G7" s="8">
        <v>4100</v>
      </c>
      <c r="H7" s="8"/>
      <c r="I7" s="11"/>
    </row>
    <row r="8" spans="1:13" x14ac:dyDescent="0.25">
      <c r="A8" s="7"/>
      <c r="B8" s="12"/>
      <c r="C8" s="8"/>
      <c r="D8" s="8">
        <v>3</v>
      </c>
      <c r="E8" s="8">
        <v>205</v>
      </c>
      <c r="F8" s="8">
        <v>12</v>
      </c>
      <c r="G8" s="8">
        <v>2460</v>
      </c>
      <c r="H8" s="8"/>
      <c r="I8" s="11"/>
    </row>
    <row r="9" spans="1:13" x14ac:dyDescent="0.25">
      <c r="A9" s="7"/>
      <c r="B9" s="12"/>
      <c r="C9" s="8"/>
      <c r="D9" s="8">
        <v>4</v>
      </c>
      <c r="E9" s="8">
        <v>256</v>
      </c>
      <c r="F9" s="8">
        <v>22</v>
      </c>
      <c r="G9" s="8">
        <v>5632</v>
      </c>
      <c r="H9" s="8"/>
      <c r="I9" s="11"/>
    </row>
    <row r="10" spans="1:13" x14ac:dyDescent="0.25">
      <c r="A10" s="7"/>
      <c r="B10" s="12"/>
      <c r="C10" s="8"/>
      <c r="D10" s="8">
        <v>5</v>
      </c>
      <c r="E10" s="8">
        <v>279</v>
      </c>
      <c r="F10" s="8">
        <v>7</v>
      </c>
      <c r="G10" s="8">
        <v>1953</v>
      </c>
      <c r="H10" s="8"/>
      <c r="I10" s="11"/>
    </row>
    <row r="11" spans="1:13" x14ac:dyDescent="0.25">
      <c r="A11" s="7"/>
      <c r="B11" s="13"/>
      <c r="C11" s="8"/>
      <c r="D11" s="8">
        <v>6</v>
      </c>
      <c r="E11" s="8">
        <v>279</v>
      </c>
      <c r="F11" s="8">
        <v>6</v>
      </c>
      <c r="G11" s="8">
        <v>1674</v>
      </c>
      <c r="H11" s="8"/>
      <c r="I11" s="11"/>
    </row>
    <row r="12" spans="1:13" x14ac:dyDescent="0.25">
      <c r="A12" s="7"/>
      <c r="B12" s="12"/>
      <c r="C12" s="8"/>
      <c r="D12" s="8">
        <v>7</v>
      </c>
      <c r="E12" s="8">
        <v>313</v>
      </c>
      <c r="F12" s="8">
        <v>3</v>
      </c>
      <c r="G12" s="8">
        <v>939</v>
      </c>
      <c r="H12" s="8"/>
      <c r="I12" s="11"/>
    </row>
    <row r="13" spans="1:13" x14ac:dyDescent="0.25">
      <c r="A13" s="7"/>
      <c r="B13" s="12"/>
      <c r="C13" s="8"/>
      <c r="D13" s="8">
        <v>8</v>
      </c>
      <c r="E13" s="8">
        <v>279</v>
      </c>
      <c r="F13" s="8">
        <v>3</v>
      </c>
      <c r="G13" s="8">
        <v>837</v>
      </c>
      <c r="H13" s="8"/>
      <c r="I13" s="11"/>
    </row>
    <row r="14" spans="1:13" ht="78.75" customHeight="1" x14ac:dyDescent="0.25">
      <c r="A14" s="7"/>
      <c r="B14" s="6">
        <v>2</v>
      </c>
      <c r="C14" s="8" t="s">
        <v>12</v>
      </c>
      <c r="D14" s="8">
        <v>1</v>
      </c>
      <c r="E14" s="8">
        <v>175</v>
      </c>
      <c r="F14" s="8">
        <v>7</v>
      </c>
      <c r="G14" s="8">
        <v>1225</v>
      </c>
      <c r="H14" s="9"/>
      <c r="I14" s="10" t="s">
        <v>11</v>
      </c>
    </row>
    <row r="15" spans="1:13" x14ac:dyDescent="0.25">
      <c r="A15" s="7"/>
      <c r="B15" s="12"/>
      <c r="C15" s="8"/>
      <c r="D15" s="8">
        <v>2</v>
      </c>
      <c r="E15" s="8">
        <v>205</v>
      </c>
      <c r="F15" s="8">
        <v>4</v>
      </c>
      <c r="G15" s="8">
        <v>820</v>
      </c>
      <c r="H15" s="14"/>
      <c r="I15" s="15"/>
    </row>
    <row r="16" spans="1:13" x14ac:dyDescent="0.25">
      <c r="A16" s="16"/>
      <c r="B16" s="12"/>
      <c r="C16" s="8"/>
      <c r="D16" s="8">
        <v>3</v>
      </c>
      <c r="E16" s="8">
        <v>315</v>
      </c>
      <c r="F16" s="8">
        <v>6</v>
      </c>
      <c r="G16" s="8">
        <v>1890</v>
      </c>
      <c r="H16" s="14"/>
      <c r="I16" s="15"/>
      <c r="L16" s="17"/>
    </row>
    <row r="17" spans="1:9" x14ac:dyDescent="0.25">
      <c r="A17" s="18"/>
      <c r="B17" s="12"/>
      <c r="C17" s="8"/>
      <c r="D17" s="8">
        <v>4</v>
      </c>
      <c r="E17" s="8">
        <v>307</v>
      </c>
      <c r="F17" s="8">
        <v>3</v>
      </c>
      <c r="G17" s="8">
        <v>921</v>
      </c>
      <c r="H17" s="14"/>
      <c r="I17" s="15"/>
    </row>
    <row r="18" spans="1:9" x14ac:dyDescent="0.25">
      <c r="A18" s="4"/>
      <c r="B18" s="12"/>
      <c r="C18" s="8"/>
      <c r="D18" s="8">
        <v>5</v>
      </c>
      <c r="E18" s="8">
        <v>308</v>
      </c>
      <c r="F18" s="8">
        <v>4</v>
      </c>
      <c r="G18" s="8">
        <v>1232</v>
      </c>
      <c r="H18" s="14"/>
      <c r="I18" s="15"/>
    </row>
    <row r="19" spans="1:9" x14ac:dyDescent="0.25">
      <c r="A19" s="7"/>
      <c r="B19" s="12"/>
      <c r="C19" s="8"/>
      <c r="D19" s="8">
        <v>6</v>
      </c>
      <c r="E19" s="8">
        <v>330</v>
      </c>
      <c r="F19" s="8">
        <v>3</v>
      </c>
      <c r="G19" s="8">
        <v>990</v>
      </c>
      <c r="H19" s="14"/>
      <c r="I19" s="15"/>
    </row>
    <row r="20" spans="1:9" x14ac:dyDescent="0.25">
      <c r="A20" s="7"/>
      <c r="B20" s="19"/>
      <c r="C20" s="8"/>
      <c r="D20" s="8">
        <v>7</v>
      </c>
      <c r="E20" s="8">
        <v>330</v>
      </c>
      <c r="F20" s="8">
        <v>5</v>
      </c>
      <c r="G20" s="8">
        <v>1650</v>
      </c>
      <c r="H20" s="14"/>
      <c r="I20" s="15"/>
    </row>
    <row r="21" spans="1:9" ht="69.75" customHeight="1" x14ac:dyDescent="0.25">
      <c r="A21" s="7"/>
      <c r="B21" s="6"/>
      <c r="C21" s="8"/>
      <c r="D21" s="8">
        <v>8</v>
      </c>
      <c r="E21" s="8">
        <v>349</v>
      </c>
      <c r="F21" s="8">
        <v>2</v>
      </c>
      <c r="G21" s="8">
        <v>698</v>
      </c>
      <c r="H21" s="14"/>
      <c r="I21" s="15"/>
    </row>
    <row r="22" spans="1:9" ht="75" x14ac:dyDescent="0.25">
      <c r="A22" s="7"/>
      <c r="B22" s="6">
        <v>3</v>
      </c>
      <c r="C22" s="8" t="s">
        <v>13</v>
      </c>
      <c r="D22" s="8">
        <v>1</v>
      </c>
      <c r="E22" s="8">
        <v>175</v>
      </c>
      <c r="F22" s="8">
        <v>2</v>
      </c>
      <c r="G22" s="8">
        <v>350</v>
      </c>
      <c r="H22" s="14"/>
      <c r="I22" s="10" t="s">
        <v>11</v>
      </c>
    </row>
    <row r="23" spans="1:9" x14ac:dyDescent="0.25">
      <c r="A23" s="7"/>
      <c r="B23" s="13"/>
      <c r="C23" s="8"/>
      <c r="D23" s="8">
        <v>2</v>
      </c>
      <c r="E23" s="8">
        <v>205</v>
      </c>
      <c r="F23" s="8">
        <v>3</v>
      </c>
      <c r="G23" s="8">
        <v>615</v>
      </c>
      <c r="H23" s="14"/>
      <c r="I23" s="15"/>
    </row>
    <row r="24" spans="1:9" x14ac:dyDescent="0.25">
      <c r="A24" s="7"/>
      <c r="B24" s="13"/>
      <c r="C24" s="8"/>
      <c r="D24" s="8">
        <v>3</v>
      </c>
      <c r="E24" s="8">
        <v>205</v>
      </c>
      <c r="F24" s="8">
        <v>3</v>
      </c>
      <c r="G24" s="8">
        <v>615</v>
      </c>
      <c r="H24" s="14"/>
      <c r="I24" s="15"/>
    </row>
    <row r="25" spans="1:9" x14ac:dyDescent="0.25">
      <c r="A25" s="7"/>
      <c r="B25" s="13"/>
      <c r="C25" s="8"/>
      <c r="D25" s="8">
        <v>4</v>
      </c>
      <c r="E25" s="8">
        <v>214</v>
      </c>
      <c r="F25" s="8">
        <v>1</v>
      </c>
      <c r="G25" s="8">
        <v>214</v>
      </c>
      <c r="H25" s="14"/>
      <c r="I25" s="20"/>
    </row>
    <row r="26" spans="1:9" x14ac:dyDescent="0.25">
      <c r="A26" s="7"/>
      <c r="B26" s="13"/>
      <c r="C26" s="8"/>
      <c r="D26" s="8">
        <v>5</v>
      </c>
      <c r="E26" s="8">
        <v>218</v>
      </c>
      <c r="F26" s="8">
        <v>1</v>
      </c>
      <c r="G26" s="8">
        <v>218</v>
      </c>
      <c r="H26" s="14"/>
      <c r="I26" s="20"/>
    </row>
    <row r="27" spans="1:9" x14ac:dyDescent="0.25">
      <c r="A27" s="7"/>
      <c r="B27" s="13"/>
      <c r="C27" s="8"/>
      <c r="D27" s="8">
        <v>6</v>
      </c>
      <c r="E27" s="8">
        <v>220</v>
      </c>
      <c r="F27" s="8">
        <v>0</v>
      </c>
      <c r="G27" s="8">
        <v>0</v>
      </c>
      <c r="H27" s="14"/>
      <c r="I27" s="20"/>
    </row>
    <row r="28" spans="1:9" x14ac:dyDescent="0.25">
      <c r="A28" s="7"/>
      <c r="B28" s="13"/>
      <c r="C28" s="8"/>
      <c r="D28" s="8">
        <v>7</v>
      </c>
      <c r="E28" s="8">
        <v>237</v>
      </c>
      <c r="F28" s="8">
        <v>0</v>
      </c>
      <c r="G28" s="8">
        <v>0</v>
      </c>
      <c r="H28" s="14"/>
      <c r="I28" s="20"/>
    </row>
    <row r="29" spans="1:9" x14ac:dyDescent="0.25">
      <c r="A29" s="7"/>
      <c r="B29" s="13"/>
      <c r="C29" s="8"/>
      <c r="D29" s="8">
        <v>8</v>
      </c>
      <c r="E29" s="8">
        <v>273</v>
      </c>
      <c r="F29" s="8">
        <v>0</v>
      </c>
      <c r="G29" s="8">
        <v>0</v>
      </c>
      <c r="H29" s="14"/>
      <c r="I29" s="20"/>
    </row>
    <row r="30" spans="1:9" ht="75" x14ac:dyDescent="0.25">
      <c r="A30" s="7"/>
      <c r="B30" s="6">
        <v>4</v>
      </c>
      <c r="C30" s="8" t="s">
        <v>14</v>
      </c>
      <c r="D30" s="8">
        <v>1</v>
      </c>
      <c r="E30" s="8">
        <v>175</v>
      </c>
      <c r="F30" s="8">
        <v>18</v>
      </c>
      <c r="G30" s="8">
        <v>3150</v>
      </c>
      <c r="H30" s="14"/>
      <c r="I30" s="21" t="s">
        <v>11</v>
      </c>
    </row>
    <row r="31" spans="1:9" x14ac:dyDescent="0.25">
      <c r="A31" s="7"/>
      <c r="B31" s="19"/>
      <c r="C31" s="8"/>
      <c r="D31" s="8">
        <v>2</v>
      </c>
      <c r="E31" s="8">
        <v>205</v>
      </c>
      <c r="F31" s="8">
        <v>11</v>
      </c>
      <c r="G31" s="8">
        <v>2255</v>
      </c>
      <c r="H31" s="14"/>
      <c r="I31" s="20"/>
    </row>
    <row r="32" spans="1:9" x14ac:dyDescent="0.25">
      <c r="A32" s="7"/>
      <c r="B32" s="19"/>
      <c r="C32" s="8"/>
      <c r="D32" s="8">
        <v>3</v>
      </c>
      <c r="E32" s="8">
        <v>285</v>
      </c>
      <c r="F32" s="8">
        <v>0</v>
      </c>
      <c r="G32" s="8">
        <v>2850</v>
      </c>
      <c r="H32" s="14"/>
      <c r="I32" s="20"/>
    </row>
    <row r="33" spans="1:9" x14ac:dyDescent="0.25">
      <c r="A33" s="7"/>
      <c r="B33" s="19"/>
      <c r="C33" s="8"/>
      <c r="D33" s="8">
        <v>4</v>
      </c>
      <c r="E33" s="8">
        <v>294</v>
      </c>
      <c r="F33" s="8">
        <v>7</v>
      </c>
      <c r="G33" s="8">
        <v>2058</v>
      </c>
      <c r="H33" s="14"/>
      <c r="I33" s="20"/>
    </row>
    <row r="34" spans="1:9" x14ac:dyDescent="0.25">
      <c r="A34" s="7"/>
      <c r="B34" s="19"/>
      <c r="C34" s="8"/>
      <c r="D34" s="8">
        <v>5</v>
      </c>
      <c r="E34" s="8">
        <v>298</v>
      </c>
      <c r="F34" s="8">
        <v>2</v>
      </c>
      <c r="G34" s="8">
        <v>596</v>
      </c>
      <c r="H34" s="14"/>
      <c r="I34" s="20"/>
    </row>
    <row r="35" spans="1:9" x14ac:dyDescent="0.25">
      <c r="A35" s="7"/>
      <c r="B35" s="19"/>
      <c r="C35" s="8"/>
      <c r="D35" s="8">
        <v>6</v>
      </c>
      <c r="E35" s="8">
        <v>300</v>
      </c>
      <c r="F35" s="8">
        <v>4</v>
      </c>
      <c r="G35" s="8">
        <v>1200</v>
      </c>
      <c r="H35" s="14"/>
      <c r="I35" s="20"/>
    </row>
    <row r="36" spans="1:9" x14ac:dyDescent="0.25">
      <c r="A36" s="7"/>
      <c r="B36" s="19"/>
      <c r="C36" s="8"/>
      <c r="D36" s="8">
        <v>7</v>
      </c>
      <c r="E36" s="8">
        <v>317</v>
      </c>
      <c r="F36" s="8">
        <v>1</v>
      </c>
      <c r="G36" s="8">
        <v>317</v>
      </c>
      <c r="H36" s="14"/>
      <c r="I36" s="20"/>
    </row>
    <row r="37" spans="1:9" x14ac:dyDescent="0.25">
      <c r="A37" s="7"/>
      <c r="B37" s="19"/>
      <c r="C37" s="8"/>
      <c r="D37" s="8">
        <v>8</v>
      </c>
      <c r="E37" s="8">
        <v>353</v>
      </c>
      <c r="F37" s="8">
        <v>4</v>
      </c>
      <c r="G37" s="8">
        <v>1412</v>
      </c>
      <c r="H37" s="14"/>
      <c r="I37" s="20"/>
    </row>
    <row r="38" spans="1:9" ht="75" x14ac:dyDescent="0.25">
      <c r="A38" s="7"/>
      <c r="B38" s="6">
        <v>5</v>
      </c>
      <c r="C38" s="8" t="s">
        <v>15</v>
      </c>
      <c r="D38" s="8">
        <v>1</v>
      </c>
      <c r="E38" s="8">
        <v>175</v>
      </c>
      <c r="F38" s="8">
        <v>0</v>
      </c>
      <c r="G38" s="8">
        <v>0</v>
      </c>
      <c r="H38" s="14"/>
      <c r="I38" s="21" t="s">
        <v>11</v>
      </c>
    </row>
    <row r="39" spans="1:9" x14ac:dyDescent="0.25">
      <c r="A39" s="7"/>
      <c r="B39" s="19"/>
      <c r="C39" s="8"/>
      <c r="D39" s="8">
        <v>2</v>
      </c>
      <c r="E39" s="8">
        <v>222</v>
      </c>
      <c r="F39" s="8">
        <v>0</v>
      </c>
      <c r="G39" s="8">
        <v>0</v>
      </c>
      <c r="H39" s="14"/>
      <c r="I39" s="20"/>
    </row>
    <row r="40" spans="1:9" x14ac:dyDescent="0.25">
      <c r="A40" s="7"/>
      <c r="B40" s="19"/>
      <c r="C40" s="8"/>
      <c r="D40" s="8">
        <v>3</v>
      </c>
      <c r="E40" s="8">
        <v>268</v>
      </c>
      <c r="F40" s="8">
        <v>0</v>
      </c>
      <c r="G40" s="8">
        <v>0</v>
      </c>
      <c r="H40" s="14"/>
      <c r="I40" s="20"/>
    </row>
    <row r="41" spans="1:9" x14ac:dyDescent="0.25">
      <c r="A41" s="7"/>
      <c r="B41" s="19"/>
      <c r="C41" s="8"/>
      <c r="D41" s="8">
        <v>4</v>
      </c>
      <c r="E41" s="8">
        <v>277</v>
      </c>
      <c r="F41" s="8">
        <v>0</v>
      </c>
      <c r="G41" s="8">
        <v>0</v>
      </c>
      <c r="H41" s="14"/>
      <c r="I41" s="20"/>
    </row>
    <row r="42" spans="1:9" x14ac:dyDescent="0.25">
      <c r="A42" s="7"/>
      <c r="B42" s="19"/>
      <c r="C42" s="8"/>
      <c r="D42" s="8">
        <v>5</v>
      </c>
      <c r="E42" s="8">
        <v>298</v>
      </c>
      <c r="F42" s="8">
        <v>1</v>
      </c>
      <c r="G42" s="8">
        <v>298</v>
      </c>
      <c r="H42" s="14"/>
      <c r="I42" s="20"/>
    </row>
    <row r="43" spans="1:9" ht="75" x14ac:dyDescent="0.25">
      <c r="A43" s="7"/>
      <c r="B43" s="19">
        <v>6</v>
      </c>
      <c r="C43" s="8" t="s">
        <v>16</v>
      </c>
      <c r="D43" s="22">
        <v>1</v>
      </c>
      <c r="E43" s="23">
        <v>115</v>
      </c>
      <c r="F43" s="23">
        <v>20</v>
      </c>
      <c r="G43" s="23">
        <v>2300</v>
      </c>
      <c r="H43" s="24"/>
      <c r="I43" s="9" t="s">
        <v>11</v>
      </c>
    </row>
    <row r="44" spans="1:9" x14ac:dyDescent="0.25">
      <c r="A44" s="7"/>
      <c r="B44" s="19"/>
      <c r="C44" s="8"/>
      <c r="D44" s="22">
        <v>2</v>
      </c>
      <c r="E44" s="23">
        <v>115</v>
      </c>
      <c r="F44" s="23">
        <v>0</v>
      </c>
      <c r="G44" s="23">
        <v>0</v>
      </c>
      <c r="H44" s="24"/>
      <c r="I44" s="14"/>
    </row>
    <row r="45" spans="1:9" x14ac:dyDescent="0.25">
      <c r="A45" s="7"/>
      <c r="B45" s="19"/>
      <c r="C45" s="8"/>
      <c r="D45" s="22">
        <v>3</v>
      </c>
      <c r="E45" s="23">
        <v>115</v>
      </c>
      <c r="F45" s="23">
        <v>0</v>
      </c>
      <c r="G45" s="23">
        <v>0</v>
      </c>
      <c r="H45" s="24"/>
      <c r="I45" s="14"/>
    </row>
    <row r="46" spans="1:9" x14ac:dyDescent="0.25">
      <c r="A46" s="7"/>
      <c r="B46" s="19"/>
      <c r="C46" s="8"/>
      <c r="D46" s="22">
        <v>4</v>
      </c>
      <c r="E46" s="23">
        <v>146</v>
      </c>
      <c r="F46" s="23">
        <v>0</v>
      </c>
      <c r="G46" s="23">
        <v>0</v>
      </c>
      <c r="H46" s="24"/>
      <c r="I46" s="14"/>
    </row>
    <row r="47" spans="1:9" x14ac:dyDescent="0.25">
      <c r="A47" s="7"/>
      <c r="B47" s="19"/>
      <c r="C47" s="8"/>
      <c r="D47" s="22">
        <v>5</v>
      </c>
      <c r="E47" s="23">
        <v>146</v>
      </c>
      <c r="F47" s="23">
        <v>0</v>
      </c>
      <c r="G47" s="23">
        <v>0</v>
      </c>
      <c r="H47" s="24"/>
      <c r="I47" s="14"/>
    </row>
    <row r="48" spans="1:9" x14ac:dyDescent="0.25">
      <c r="A48" s="7"/>
      <c r="B48" s="19"/>
      <c r="C48" s="8"/>
      <c r="D48" s="22">
        <v>6</v>
      </c>
      <c r="E48" s="23">
        <v>146</v>
      </c>
      <c r="F48" s="23">
        <v>0</v>
      </c>
      <c r="G48" s="23">
        <v>0</v>
      </c>
      <c r="H48" s="24"/>
      <c r="I48" s="14"/>
    </row>
    <row r="49" spans="1:10" x14ac:dyDescent="0.25">
      <c r="A49" s="7"/>
      <c r="B49" s="19"/>
      <c r="C49" s="8"/>
      <c r="D49" s="22">
        <v>7</v>
      </c>
      <c r="E49" s="23">
        <v>182</v>
      </c>
      <c r="F49" s="23">
        <v>0</v>
      </c>
      <c r="G49" s="23">
        <v>0</v>
      </c>
      <c r="H49" s="24"/>
      <c r="I49" s="14"/>
    </row>
    <row r="50" spans="1:10" x14ac:dyDescent="0.25">
      <c r="A50" s="7"/>
      <c r="B50" s="19"/>
      <c r="C50" s="8"/>
      <c r="D50" s="22">
        <v>8</v>
      </c>
      <c r="E50" s="23">
        <v>200</v>
      </c>
      <c r="F50" s="23">
        <v>0</v>
      </c>
      <c r="G50" s="23">
        <v>0</v>
      </c>
      <c r="H50" s="24"/>
      <c r="I50" s="14"/>
    </row>
    <row r="51" spans="1:10" x14ac:dyDescent="0.25">
      <c r="A51" s="7"/>
      <c r="B51" s="25"/>
      <c r="C51" s="26" t="s">
        <v>17</v>
      </c>
      <c r="D51" s="27"/>
      <c r="E51" s="28"/>
      <c r="F51" s="28">
        <v>220</v>
      </c>
      <c r="G51" s="28">
        <v>49844</v>
      </c>
      <c r="H51" s="24"/>
      <c r="I51" s="14"/>
    </row>
    <row r="52" spans="1:10" ht="75" customHeight="1" x14ac:dyDescent="0.25">
      <c r="A52" s="7"/>
      <c r="B52" s="29">
        <v>6</v>
      </c>
      <c r="C52" s="30" t="s">
        <v>18</v>
      </c>
      <c r="D52" s="31">
        <v>1</v>
      </c>
      <c r="E52" s="3">
        <v>114</v>
      </c>
      <c r="F52" s="3">
        <v>32</v>
      </c>
      <c r="G52" s="3">
        <v>4332</v>
      </c>
      <c r="H52" s="12"/>
      <c r="I52" s="7" t="s">
        <v>19</v>
      </c>
      <c r="J52" s="2"/>
    </row>
    <row r="53" spans="1:10" x14ac:dyDescent="0.25">
      <c r="A53" s="7"/>
      <c r="C53" s="32"/>
      <c r="D53" s="3">
        <v>2</v>
      </c>
      <c r="E53" s="3">
        <v>109</v>
      </c>
      <c r="F53" s="3">
        <v>44</v>
      </c>
      <c r="G53" s="3">
        <v>4796</v>
      </c>
      <c r="H53" s="33"/>
      <c r="I53" s="3"/>
      <c r="J53" s="17"/>
    </row>
    <row r="54" spans="1:10" x14ac:dyDescent="0.25">
      <c r="A54" s="7"/>
      <c r="B54" s="34"/>
      <c r="C54" s="35"/>
      <c r="D54" s="3">
        <v>3</v>
      </c>
      <c r="E54" s="3">
        <v>109</v>
      </c>
      <c r="F54" s="3">
        <v>26</v>
      </c>
      <c r="G54" s="3">
        <v>2834</v>
      </c>
      <c r="H54" s="33"/>
      <c r="I54" s="3"/>
      <c r="J54" s="17"/>
    </row>
    <row r="55" spans="1:10" x14ac:dyDescent="0.25">
      <c r="A55" s="7"/>
      <c r="B55" s="34"/>
      <c r="C55" s="35"/>
      <c r="D55" s="3">
        <v>4</v>
      </c>
      <c r="E55" s="3">
        <v>136</v>
      </c>
      <c r="F55" s="3">
        <v>20</v>
      </c>
      <c r="G55" s="3">
        <v>2720</v>
      </c>
      <c r="H55" s="33"/>
      <c r="I55" s="3"/>
      <c r="J55" s="17"/>
    </row>
    <row r="56" spans="1:10" x14ac:dyDescent="0.25">
      <c r="A56" s="7"/>
      <c r="B56" s="34"/>
      <c r="C56" s="35"/>
      <c r="D56" s="3">
        <v>5</v>
      </c>
      <c r="E56" s="3">
        <v>147</v>
      </c>
      <c r="F56" s="3">
        <v>25</v>
      </c>
      <c r="G56" s="3">
        <v>3675</v>
      </c>
      <c r="H56" s="33"/>
      <c r="I56" s="3"/>
      <c r="J56" s="17"/>
    </row>
    <row r="57" spans="1:10" x14ac:dyDescent="0.25">
      <c r="A57" s="7"/>
      <c r="C57" s="36"/>
      <c r="D57" s="3">
        <v>6</v>
      </c>
      <c r="E57" s="3">
        <v>166</v>
      </c>
      <c r="F57" s="3">
        <v>18</v>
      </c>
      <c r="G57" s="3">
        <v>2988</v>
      </c>
      <c r="H57" s="33"/>
      <c r="I57" s="3"/>
      <c r="J57" s="17"/>
    </row>
    <row r="58" spans="1:10" x14ac:dyDescent="0.25">
      <c r="A58" s="7"/>
      <c r="B58" s="34"/>
      <c r="C58" s="35"/>
      <c r="D58" s="3">
        <v>7</v>
      </c>
      <c r="E58" s="3">
        <v>184</v>
      </c>
      <c r="F58" s="3">
        <v>29</v>
      </c>
      <c r="G58" s="3">
        <v>5336</v>
      </c>
      <c r="H58" s="33"/>
      <c r="I58" s="3"/>
      <c r="J58" s="17"/>
    </row>
    <row r="59" spans="1:10" x14ac:dyDescent="0.25">
      <c r="A59" s="7"/>
      <c r="C59" s="37"/>
      <c r="D59" s="3">
        <v>8</v>
      </c>
      <c r="E59" s="3">
        <v>157</v>
      </c>
      <c r="F59" s="3">
        <v>14</v>
      </c>
      <c r="G59" s="3">
        <v>2198</v>
      </c>
      <c r="H59" s="33"/>
      <c r="I59" s="3"/>
      <c r="J59" s="17"/>
    </row>
    <row r="60" spans="1:10" x14ac:dyDescent="0.25">
      <c r="A60" s="7"/>
      <c r="B60" s="34"/>
      <c r="C60" s="35"/>
      <c r="D60" s="3">
        <v>9</v>
      </c>
      <c r="E60" s="3">
        <v>168</v>
      </c>
      <c r="F60" s="3">
        <v>4</v>
      </c>
      <c r="G60" s="3">
        <v>672</v>
      </c>
      <c r="H60" s="33"/>
      <c r="I60" s="3"/>
      <c r="J60" s="17"/>
    </row>
    <row r="61" spans="1:10" ht="66.75" customHeight="1" x14ac:dyDescent="0.25">
      <c r="A61" s="7"/>
      <c r="B61" s="38">
        <v>7</v>
      </c>
      <c r="C61" s="39" t="s">
        <v>20</v>
      </c>
      <c r="D61" s="3">
        <v>1</v>
      </c>
      <c r="E61" s="3">
        <v>114</v>
      </c>
      <c r="F61" s="3">
        <v>13</v>
      </c>
      <c r="G61" s="3">
        <v>1482</v>
      </c>
      <c r="H61" s="12"/>
      <c r="I61" s="40" t="s">
        <v>21</v>
      </c>
      <c r="J61" s="41"/>
    </row>
    <row r="62" spans="1:10" x14ac:dyDescent="0.25">
      <c r="A62" s="7"/>
      <c r="B62" s="34"/>
      <c r="C62" s="42"/>
      <c r="D62" s="3">
        <v>2</v>
      </c>
      <c r="E62" s="3">
        <v>118</v>
      </c>
      <c r="F62" s="3">
        <v>10</v>
      </c>
      <c r="G62" s="3">
        <v>1180</v>
      </c>
      <c r="H62" s="12"/>
      <c r="I62" s="43"/>
    </row>
    <row r="63" spans="1:10" x14ac:dyDescent="0.25">
      <c r="A63" s="7"/>
      <c r="C63" s="44"/>
      <c r="D63" s="3">
        <v>3</v>
      </c>
      <c r="E63" s="3">
        <v>136</v>
      </c>
      <c r="F63" s="3">
        <v>8</v>
      </c>
      <c r="G63" s="3">
        <v>1088</v>
      </c>
      <c r="H63" s="12"/>
      <c r="I63" s="43"/>
    </row>
    <row r="64" spans="1:10" x14ac:dyDescent="0.25">
      <c r="A64" s="7"/>
      <c r="B64" s="45"/>
      <c r="C64" s="42"/>
      <c r="D64" s="3">
        <v>4</v>
      </c>
      <c r="E64" s="3">
        <v>113</v>
      </c>
      <c r="F64" s="3">
        <v>2</v>
      </c>
      <c r="G64" s="3">
        <v>226</v>
      </c>
      <c r="H64" s="12"/>
      <c r="I64" s="43"/>
    </row>
    <row r="65" spans="1:10" x14ac:dyDescent="0.25">
      <c r="A65" s="7"/>
      <c r="B65" s="43"/>
      <c r="C65" s="44"/>
      <c r="D65" s="3">
        <v>5</v>
      </c>
      <c r="E65" s="3">
        <v>164</v>
      </c>
      <c r="F65" s="3">
        <v>6</v>
      </c>
      <c r="G65" s="3">
        <v>984</v>
      </c>
      <c r="H65" s="12"/>
      <c r="I65" s="43"/>
    </row>
    <row r="66" spans="1:10" x14ac:dyDescent="0.25">
      <c r="A66" s="7"/>
      <c r="B66" s="43"/>
      <c r="C66" s="46"/>
      <c r="D66" s="3">
        <v>6</v>
      </c>
      <c r="E66" s="3">
        <v>175</v>
      </c>
      <c r="F66" s="3">
        <v>10</v>
      </c>
      <c r="G66" s="3">
        <v>1750</v>
      </c>
      <c r="H66" s="12"/>
      <c r="I66" s="43"/>
    </row>
    <row r="67" spans="1:10" x14ac:dyDescent="0.25">
      <c r="A67" s="7"/>
      <c r="B67" s="43"/>
      <c r="C67" s="44"/>
      <c r="D67" s="3">
        <v>7</v>
      </c>
      <c r="E67" s="3">
        <v>175</v>
      </c>
      <c r="F67" s="3">
        <v>4</v>
      </c>
      <c r="G67" s="3">
        <v>700</v>
      </c>
      <c r="H67" s="12"/>
      <c r="I67" s="43"/>
    </row>
    <row r="68" spans="1:10" x14ac:dyDescent="0.25">
      <c r="A68" s="7"/>
      <c r="B68" s="43"/>
      <c r="C68" s="44"/>
      <c r="D68" s="3">
        <v>8</v>
      </c>
      <c r="E68" s="3">
        <v>185</v>
      </c>
      <c r="F68" s="3">
        <v>3</v>
      </c>
      <c r="G68" s="3">
        <v>555</v>
      </c>
      <c r="H68" s="12"/>
      <c r="I68" s="43"/>
    </row>
    <row r="69" spans="1:10" x14ac:dyDescent="0.25">
      <c r="A69" s="7"/>
      <c r="B69" s="43"/>
      <c r="C69" s="44"/>
      <c r="D69" s="3">
        <v>9</v>
      </c>
      <c r="E69" s="3">
        <v>230</v>
      </c>
      <c r="F69" s="3">
        <v>5</v>
      </c>
      <c r="G69" s="3">
        <v>1150</v>
      </c>
      <c r="H69" s="12"/>
      <c r="I69" s="43"/>
    </row>
    <row r="70" spans="1:10" ht="73.5" customHeight="1" x14ac:dyDescent="0.25">
      <c r="A70" s="7"/>
      <c r="B70" s="47">
        <v>8</v>
      </c>
      <c r="C70" s="39" t="s">
        <v>22</v>
      </c>
      <c r="D70" s="3">
        <v>1</v>
      </c>
      <c r="E70" s="3">
        <v>114</v>
      </c>
      <c r="F70" s="3">
        <v>13</v>
      </c>
      <c r="G70" s="3">
        <v>1482</v>
      </c>
      <c r="H70" s="12"/>
      <c r="I70" s="7" t="s">
        <v>21</v>
      </c>
      <c r="J70" s="2"/>
    </row>
    <row r="71" spans="1:10" x14ac:dyDescent="0.25">
      <c r="A71" s="7"/>
      <c r="B71" s="43"/>
      <c r="C71" s="44"/>
      <c r="D71" s="3">
        <v>2</v>
      </c>
      <c r="E71" s="3">
        <v>118</v>
      </c>
      <c r="F71" s="3">
        <v>16</v>
      </c>
      <c r="G71" s="3">
        <v>1888</v>
      </c>
      <c r="H71" s="12"/>
      <c r="I71" s="7"/>
      <c r="J71" s="2"/>
    </row>
    <row r="72" spans="1:10" x14ac:dyDescent="0.25">
      <c r="A72" s="7"/>
      <c r="B72" s="43"/>
      <c r="C72" s="44"/>
      <c r="D72" s="3">
        <v>3</v>
      </c>
      <c r="E72" s="3">
        <v>118</v>
      </c>
      <c r="F72" s="3">
        <v>12</v>
      </c>
      <c r="G72" s="3">
        <v>1416</v>
      </c>
      <c r="H72" s="12"/>
      <c r="I72" s="43"/>
    </row>
    <row r="73" spans="1:10" x14ac:dyDescent="0.25">
      <c r="A73" s="7"/>
      <c r="B73" s="43"/>
      <c r="C73" s="44"/>
      <c r="D73" s="3">
        <v>4</v>
      </c>
      <c r="E73" s="3">
        <v>104.5</v>
      </c>
      <c r="F73" s="3">
        <v>10</v>
      </c>
      <c r="G73" s="3">
        <v>1405</v>
      </c>
      <c r="H73" s="12"/>
      <c r="I73" s="43"/>
    </row>
    <row r="74" spans="1:10" x14ac:dyDescent="0.25">
      <c r="A74" s="7"/>
      <c r="B74" s="43"/>
      <c r="C74" s="44"/>
      <c r="D74" s="3">
        <v>5</v>
      </c>
      <c r="E74" s="3">
        <v>142</v>
      </c>
      <c r="F74" s="3">
        <v>4</v>
      </c>
      <c r="G74" s="3">
        <v>568</v>
      </c>
      <c r="H74" s="12"/>
      <c r="I74" s="43"/>
    </row>
    <row r="75" spans="1:10" x14ac:dyDescent="0.25">
      <c r="A75" s="7"/>
      <c r="B75" s="43"/>
      <c r="C75" s="44"/>
      <c r="D75" s="3">
        <v>6</v>
      </c>
      <c r="E75" s="3">
        <v>159</v>
      </c>
      <c r="F75" s="3">
        <v>2</v>
      </c>
      <c r="G75" s="3">
        <v>318</v>
      </c>
      <c r="H75" s="12"/>
      <c r="I75" s="43"/>
    </row>
    <row r="76" spans="1:10" x14ac:dyDescent="0.25">
      <c r="A76" s="7"/>
      <c r="B76" s="43"/>
      <c r="C76" s="44"/>
      <c r="D76" s="3">
        <v>7</v>
      </c>
      <c r="E76" s="3">
        <v>159</v>
      </c>
      <c r="F76" s="3">
        <v>5</v>
      </c>
      <c r="G76" s="3">
        <v>795</v>
      </c>
      <c r="H76" s="12"/>
      <c r="I76" s="43"/>
    </row>
    <row r="77" spans="1:10" x14ac:dyDescent="0.25">
      <c r="A77" s="43"/>
      <c r="B77" s="43"/>
      <c r="C77" s="46"/>
      <c r="D77" s="3">
        <v>8</v>
      </c>
      <c r="E77" s="3">
        <v>187</v>
      </c>
      <c r="F77" s="3">
        <v>2</v>
      </c>
      <c r="G77" s="3">
        <v>374</v>
      </c>
      <c r="H77" s="12"/>
      <c r="I77" s="43"/>
    </row>
    <row r="78" spans="1:10" x14ac:dyDescent="0.25">
      <c r="A78" s="43"/>
      <c r="B78" s="43"/>
      <c r="C78" s="44"/>
      <c r="D78" s="3">
        <v>9</v>
      </c>
      <c r="E78" s="3">
        <v>230</v>
      </c>
      <c r="F78" s="3">
        <v>0</v>
      </c>
      <c r="G78" s="3">
        <v>0</v>
      </c>
      <c r="H78" s="12"/>
      <c r="I78" s="43"/>
    </row>
    <row r="79" spans="1:10" ht="74.25" customHeight="1" x14ac:dyDescent="0.25">
      <c r="A79" s="43"/>
      <c r="B79" s="47">
        <v>9</v>
      </c>
      <c r="C79" s="39" t="s">
        <v>23</v>
      </c>
      <c r="D79" s="3">
        <v>1</v>
      </c>
      <c r="E79" s="3">
        <v>108</v>
      </c>
      <c r="F79" s="3">
        <v>13</v>
      </c>
      <c r="G79" s="3">
        <v>1404</v>
      </c>
      <c r="H79" s="12"/>
      <c r="I79" s="7" t="s">
        <v>21</v>
      </c>
      <c r="J79" s="2"/>
    </row>
    <row r="80" spans="1:10" x14ac:dyDescent="0.25">
      <c r="A80" s="43"/>
      <c r="B80" s="43"/>
      <c r="C80" s="44"/>
      <c r="D80" s="3">
        <v>2</v>
      </c>
      <c r="E80" s="3">
        <v>151</v>
      </c>
      <c r="F80" s="3">
        <v>23</v>
      </c>
      <c r="G80" s="3">
        <v>3473</v>
      </c>
      <c r="H80" s="12"/>
      <c r="I80" s="43"/>
    </row>
    <row r="81" spans="1:10" x14ac:dyDescent="0.25">
      <c r="A81" s="43"/>
      <c r="B81" s="43"/>
      <c r="C81" s="46"/>
      <c r="D81" s="3">
        <v>3</v>
      </c>
      <c r="E81" s="3">
        <v>159</v>
      </c>
      <c r="F81" s="3">
        <v>13</v>
      </c>
      <c r="G81" s="3">
        <v>2067</v>
      </c>
      <c r="H81" s="12"/>
      <c r="I81" s="43"/>
    </row>
    <row r="82" spans="1:10" x14ac:dyDescent="0.25">
      <c r="A82" s="43"/>
      <c r="B82" s="43"/>
      <c r="C82" s="44"/>
      <c r="D82" s="3">
        <v>4</v>
      </c>
      <c r="E82" s="3">
        <v>168</v>
      </c>
      <c r="F82" s="3">
        <v>17</v>
      </c>
      <c r="G82" s="3">
        <v>2856</v>
      </c>
      <c r="H82" s="12"/>
      <c r="I82" s="43"/>
    </row>
    <row r="83" spans="1:10" x14ac:dyDescent="0.25">
      <c r="A83" s="43"/>
      <c r="B83" s="43"/>
      <c r="C83" s="44"/>
      <c r="D83" s="3">
        <v>5</v>
      </c>
      <c r="E83" s="3">
        <v>186</v>
      </c>
      <c r="F83" s="3">
        <v>3</v>
      </c>
      <c r="G83" s="3">
        <v>558</v>
      </c>
      <c r="H83" s="12"/>
      <c r="I83" s="43"/>
    </row>
    <row r="84" spans="1:10" x14ac:dyDescent="0.25">
      <c r="A84" s="43"/>
      <c r="B84" s="43"/>
      <c r="C84" s="44"/>
      <c r="D84" s="3">
        <v>6</v>
      </c>
      <c r="E84" s="3">
        <v>223</v>
      </c>
      <c r="F84" s="3">
        <v>1</v>
      </c>
      <c r="G84" s="3">
        <v>223</v>
      </c>
      <c r="H84" s="12"/>
      <c r="I84" s="43"/>
    </row>
    <row r="85" spans="1:10" ht="78" customHeight="1" x14ac:dyDescent="0.25">
      <c r="A85" s="43"/>
      <c r="B85" s="47">
        <v>10</v>
      </c>
      <c r="C85" s="39" t="s">
        <v>24</v>
      </c>
      <c r="D85" s="3">
        <v>1</v>
      </c>
      <c r="E85" s="3">
        <v>131</v>
      </c>
      <c r="F85" s="3">
        <v>6</v>
      </c>
      <c r="G85" s="3">
        <v>2096</v>
      </c>
      <c r="H85" s="12"/>
      <c r="I85" s="7" t="s">
        <v>21</v>
      </c>
      <c r="J85" s="2"/>
    </row>
    <row r="86" spans="1:10" x14ac:dyDescent="0.25">
      <c r="A86" s="43"/>
      <c r="B86" s="43"/>
      <c r="C86" s="44"/>
      <c r="D86" s="3">
        <v>2</v>
      </c>
      <c r="E86" s="3">
        <v>124</v>
      </c>
      <c r="F86" s="3">
        <v>6</v>
      </c>
      <c r="G86" s="3">
        <v>744</v>
      </c>
      <c r="H86" s="12"/>
      <c r="I86" s="43"/>
    </row>
    <row r="87" spans="1:10" x14ac:dyDescent="0.25">
      <c r="A87" s="43"/>
      <c r="B87" s="43"/>
      <c r="C87" s="44"/>
      <c r="D87" s="3">
        <v>3</v>
      </c>
      <c r="E87" s="3">
        <v>124</v>
      </c>
      <c r="F87" s="3">
        <v>4</v>
      </c>
      <c r="G87" s="3">
        <v>496</v>
      </c>
      <c r="H87" s="12"/>
      <c r="I87" s="43"/>
    </row>
    <row r="88" spans="1:10" x14ac:dyDescent="0.25">
      <c r="A88" s="43"/>
      <c r="B88" s="43"/>
      <c r="C88" s="44"/>
      <c r="D88" s="3">
        <v>4</v>
      </c>
      <c r="E88" s="3">
        <v>124</v>
      </c>
      <c r="F88" s="3">
        <v>2</v>
      </c>
      <c r="G88" s="3">
        <v>248</v>
      </c>
      <c r="H88" s="12"/>
      <c r="I88" s="43"/>
    </row>
    <row r="89" spans="1:10" x14ac:dyDescent="0.25">
      <c r="A89" s="43"/>
      <c r="B89" s="43"/>
      <c r="C89" s="46"/>
      <c r="D89" s="3">
        <v>5</v>
      </c>
      <c r="E89" s="3">
        <v>143</v>
      </c>
      <c r="F89" s="3">
        <v>1</v>
      </c>
      <c r="G89" s="3">
        <v>143</v>
      </c>
      <c r="H89" s="12"/>
      <c r="I89" s="43"/>
    </row>
    <row r="90" spans="1:10" x14ac:dyDescent="0.25">
      <c r="A90" s="43"/>
      <c r="B90" s="43"/>
      <c r="C90" s="44"/>
      <c r="D90" s="3">
        <v>6</v>
      </c>
      <c r="E90" s="3">
        <v>163</v>
      </c>
      <c r="F90" s="3">
        <v>5</v>
      </c>
      <c r="G90" s="3">
        <v>815</v>
      </c>
      <c r="H90" s="12"/>
      <c r="I90" s="43"/>
    </row>
    <row r="91" spans="1:10" x14ac:dyDescent="0.25">
      <c r="A91" s="43"/>
      <c r="B91" s="43"/>
      <c r="C91" s="44"/>
      <c r="D91" s="3">
        <v>7</v>
      </c>
      <c r="E91" s="3">
        <v>190</v>
      </c>
      <c r="F91" s="3">
        <v>4</v>
      </c>
      <c r="G91" s="3">
        <v>760</v>
      </c>
      <c r="H91" s="12"/>
      <c r="I91" s="43"/>
    </row>
    <row r="92" spans="1:10" x14ac:dyDescent="0.25">
      <c r="A92" s="43"/>
      <c r="B92" s="43"/>
      <c r="C92" s="46"/>
      <c r="D92" s="3">
        <v>8</v>
      </c>
      <c r="E92" s="3">
        <v>183</v>
      </c>
      <c r="F92" s="3">
        <v>2</v>
      </c>
      <c r="G92" s="3">
        <v>366</v>
      </c>
      <c r="H92" s="12"/>
      <c r="I92" s="43"/>
    </row>
    <row r="93" spans="1:10" ht="75.75" customHeight="1" x14ac:dyDescent="0.25">
      <c r="A93" s="43"/>
      <c r="B93" s="47">
        <v>11</v>
      </c>
      <c r="C93" s="39" t="s">
        <v>25</v>
      </c>
      <c r="D93" s="3">
        <v>1</v>
      </c>
      <c r="E93" s="3">
        <v>114</v>
      </c>
      <c r="F93" s="3">
        <v>3</v>
      </c>
      <c r="G93" s="3">
        <v>342</v>
      </c>
      <c r="H93" s="12"/>
      <c r="I93" s="7" t="s">
        <v>21</v>
      </c>
      <c r="J93" s="2"/>
    </row>
    <row r="94" spans="1:10" x14ac:dyDescent="0.25">
      <c r="A94" s="43"/>
      <c r="B94" s="43"/>
      <c r="C94" s="46"/>
      <c r="D94" s="3">
        <v>2</v>
      </c>
      <c r="E94" s="3">
        <v>118</v>
      </c>
      <c r="F94" s="3">
        <v>0</v>
      </c>
      <c r="G94" s="3">
        <v>0</v>
      </c>
      <c r="H94" s="12"/>
      <c r="I94" s="43"/>
    </row>
    <row r="95" spans="1:10" x14ac:dyDescent="0.25">
      <c r="A95" s="43"/>
      <c r="B95" s="43"/>
      <c r="C95" s="46"/>
      <c r="D95" s="3">
        <v>3</v>
      </c>
      <c r="E95" s="3">
        <v>118</v>
      </c>
      <c r="F95" s="3">
        <v>3</v>
      </c>
      <c r="G95" s="3">
        <v>354</v>
      </c>
      <c r="H95" s="12"/>
      <c r="I95" s="43"/>
    </row>
    <row r="96" spans="1:10" x14ac:dyDescent="0.25">
      <c r="A96" s="43"/>
      <c r="B96" s="43"/>
      <c r="C96" s="46"/>
      <c r="D96" s="3">
        <v>4</v>
      </c>
      <c r="E96" s="3">
        <v>104.5</v>
      </c>
      <c r="F96" s="3">
        <v>0</v>
      </c>
      <c r="G96" s="3">
        <v>0</v>
      </c>
      <c r="H96" s="12"/>
      <c r="I96" s="43"/>
    </row>
    <row r="97" spans="1:10" x14ac:dyDescent="0.25">
      <c r="A97" s="43"/>
      <c r="B97" s="43"/>
      <c r="C97" s="46"/>
      <c r="D97" s="3">
        <v>5</v>
      </c>
      <c r="E97" s="3">
        <v>142</v>
      </c>
      <c r="F97" s="3">
        <v>1</v>
      </c>
      <c r="G97" s="3">
        <v>142</v>
      </c>
      <c r="H97" s="12"/>
      <c r="I97" s="43"/>
    </row>
    <row r="98" spans="1:10" ht="71.25" customHeight="1" x14ac:dyDescent="0.25">
      <c r="A98" s="43"/>
      <c r="B98" s="47">
        <v>12</v>
      </c>
      <c r="C98" s="37" t="s">
        <v>26</v>
      </c>
      <c r="D98" s="3">
        <v>1</v>
      </c>
      <c r="E98" s="3">
        <v>100</v>
      </c>
      <c r="F98" s="3">
        <v>32</v>
      </c>
      <c r="G98" s="3">
        <v>3200</v>
      </c>
      <c r="H98" s="12"/>
      <c r="I98" s="7" t="s">
        <v>21</v>
      </c>
      <c r="J98" s="2"/>
    </row>
    <row r="99" spans="1:10" x14ac:dyDescent="0.25">
      <c r="A99" s="43"/>
      <c r="B99" s="43"/>
      <c r="C99" s="44"/>
      <c r="D99" s="3">
        <v>2</v>
      </c>
      <c r="E99" s="3">
        <v>96</v>
      </c>
      <c r="F99" s="3">
        <v>44</v>
      </c>
      <c r="G99" s="3">
        <v>4224</v>
      </c>
      <c r="H99" s="12"/>
      <c r="I99" s="43"/>
    </row>
    <row r="100" spans="1:10" x14ac:dyDescent="0.25">
      <c r="A100" s="43"/>
      <c r="B100" s="43"/>
      <c r="C100" s="44"/>
      <c r="D100" s="3">
        <v>3</v>
      </c>
      <c r="E100" s="3">
        <v>96</v>
      </c>
      <c r="F100" s="3">
        <v>26</v>
      </c>
      <c r="G100" s="3">
        <v>2496</v>
      </c>
      <c r="H100" s="12"/>
      <c r="I100" s="43"/>
    </row>
    <row r="101" spans="1:10" x14ac:dyDescent="0.25">
      <c r="A101" s="43"/>
      <c r="B101" s="43"/>
      <c r="C101" s="46"/>
      <c r="D101" s="3">
        <v>4</v>
      </c>
      <c r="E101" s="3">
        <v>120</v>
      </c>
      <c r="F101" s="3">
        <v>20</v>
      </c>
      <c r="G101" s="3">
        <v>2400</v>
      </c>
      <c r="H101" s="12"/>
      <c r="I101" s="43"/>
    </row>
    <row r="102" spans="1:10" x14ac:dyDescent="0.25">
      <c r="A102" s="43"/>
      <c r="B102" s="43"/>
      <c r="C102" s="46"/>
      <c r="D102" s="3">
        <v>5</v>
      </c>
      <c r="E102" s="3">
        <v>130</v>
      </c>
      <c r="F102" s="3">
        <v>25</v>
      </c>
      <c r="G102" s="3">
        <v>3250</v>
      </c>
      <c r="H102" s="12"/>
      <c r="I102" s="43"/>
    </row>
    <row r="103" spans="1:10" x14ac:dyDescent="0.25">
      <c r="A103" s="43"/>
      <c r="B103" s="43"/>
      <c r="C103" s="46"/>
      <c r="D103" s="3">
        <v>6</v>
      </c>
      <c r="E103" s="3">
        <v>147</v>
      </c>
      <c r="F103" s="3">
        <v>18</v>
      </c>
      <c r="G103" s="3">
        <v>2646</v>
      </c>
      <c r="H103" s="12"/>
      <c r="I103" s="43"/>
    </row>
    <row r="104" spans="1:10" x14ac:dyDescent="0.25">
      <c r="A104" s="43"/>
      <c r="B104" s="43"/>
      <c r="C104" s="46"/>
      <c r="D104" s="3">
        <v>7</v>
      </c>
      <c r="E104" s="3">
        <v>163</v>
      </c>
      <c r="F104" s="3">
        <v>29</v>
      </c>
      <c r="G104" s="3">
        <v>4727</v>
      </c>
      <c r="H104" s="12"/>
      <c r="I104" s="43"/>
    </row>
    <row r="105" spans="1:10" x14ac:dyDescent="0.25">
      <c r="A105" s="43"/>
      <c r="B105" s="43"/>
      <c r="C105" s="46"/>
      <c r="D105" s="3">
        <v>8</v>
      </c>
      <c r="E105" s="3">
        <v>139</v>
      </c>
      <c r="F105" s="3">
        <v>14</v>
      </c>
      <c r="G105" s="3">
        <v>1946</v>
      </c>
      <c r="H105" s="12"/>
      <c r="I105" s="43"/>
    </row>
    <row r="106" spans="1:10" x14ac:dyDescent="0.25">
      <c r="A106" s="43"/>
      <c r="B106" s="43"/>
      <c r="C106" s="46"/>
      <c r="D106" s="3">
        <v>9</v>
      </c>
      <c r="E106" s="3">
        <v>149</v>
      </c>
      <c r="F106" s="3">
        <v>4</v>
      </c>
      <c r="G106" s="3">
        <v>596</v>
      </c>
      <c r="H106" s="12"/>
      <c r="I106" s="43"/>
    </row>
    <row r="107" spans="1:10" ht="73.5" customHeight="1" x14ac:dyDescent="0.25">
      <c r="A107" s="43"/>
      <c r="B107" s="47">
        <v>13</v>
      </c>
      <c r="C107" s="39" t="s">
        <v>27</v>
      </c>
      <c r="D107" s="3">
        <v>1</v>
      </c>
      <c r="E107" s="3">
        <v>100</v>
      </c>
      <c r="F107" s="3">
        <v>13</v>
      </c>
      <c r="G107" s="3">
        <v>1200</v>
      </c>
      <c r="H107" s="12"/>
      <c r="I107" s="7" t="s">
        <v>21</v>
      </c>
      <c r="J107" s="2"/>
    </row>
    <row r="108" spans="1:10" x14ac:dyDescent="0.25">
      <c r="A108" s="43"/>
      <c r="B108" s="43"/>
      <c r="C108" s="44"/>
      <c r="D108" s="3">
        <v>2</v>
      </c>
      <c r="E108" s="3">
        <v>104.5</v>
      </c>
      <c r="F108" s="3">
        <v>10</v>
      </c>
      <c r="G108" s="3">
        <v>1045</v>
      </c>
      <c r="H108" s="12"/>
      <c r="I108" s="43"/>
    </row>
    <row r="109" spans="1:10" x14ac:dyDescent="0.25">
      <c r="A109" s="43"/>
      <c r="B109" s="43"/>
      <c r="C109" s="46"/>
      <c r="D109" s="3">
        <v>3</v>
      </c>
      <c r="E109" s="3">
        <v>120.5</v>
      </c>
      <c r="F109" s="3">
        <v>8</v>
      </c>
      <c r="G109" s="3">
        <v>964</v>
      </c>
      <c r="H109" s="12"/>
      <c r="I109" s="43"/>
    </row>
    <row r="110" spans="1:10" x14ac:dyDescent="0.25">
      <c r="A110" s="43"/>
      <c r="B110" s="43"/>
      <c r="C110" s="46"/>
      <c r="D110" s="3">
        <v>4</v>
      </c>
      <c r="E110" s="3">
        <v>101.5</v>
      </c>
      <c r="F110" s="3">
        <v>2</v>
      </c>
      <c r="G110" s="3">
        <v>203</v>
      </c>
      <c r="H110" s="12"/>
      <c r="I110" s="43"/>
    </row>
    <row r="111" spans="1:10" x14ac:dyDescent="0.25">
      <c r="A111" s="43"/>
      <c r="B111" s="43"/>
      <c r="C111" s="46"/>
      <c r="D111" s="3">
        <v>5</v>
      </c>
      <c r="E111" s="3">
        <v>145.5</v>
      </c>
      <c r="F111" s="3">
        <v>6</v>
      </c>
      <c r="G111" s="3">
        <v>873</v>
      </c>
      <c r="H111" s="12"/>
      <c r="I111" s="43"/>
    </row>
    <row r="112" spans="1:10" x14ac:dyDescent="0.25">
      <c r="A112" s="43"/>
      <c r="B112" s="43"/>
      <c r="C112" s="46"/>
      <c r="D112" s="3">
        <v>6</v>
      </c>
      <c r="E112" s="3">
        <v>155</v>
      </c>
      <c r="F112" s="3">
        <v>10</v>
      </c>
      <c r="G112" s="3">
        <v>1550</v>
      </c>
      <c r="H112" s="12"/>
      <c r="I112" s="43"/>
    </row>
    <row r="113" spans="1:10" x14ac:dyDescent="0.25">
      <c r="A113" s="43"/>
      <c r="B113" s="43"/>
      <c r="C113" s="44"/>
      <c r="D113" s="3">
        <v>7</v>
      </c>
      <c r="E113" s="3">
        <v>155</v>
      </c>
      <c r="F113" s="3">
        <v>4</v>
      </c>
      <c r="G113" s="3">
        <v>620</v>
      </c>
      <c r="H113" s="12"/>
      <c r="I113" s="43"/>
    </row>
    <row r="114" spans="1:10" x14ac:dyDescent="0.25">
      <c r="A114" s="43"/>
      <c r="B114" s="43"/>
      <c r="C114" s="44"/>
      <c r="D114" s="3">
        <v>8</v>
      </c>
      <c r="E114" s="3">
        <v>164</v>
      </c>
      <c r="F114" s="3">
        <v>3</v>
      </c>
      <c r="G114" s="3">
        <v>492</v>
      </c>
      <c r="H114" s="12"/>
      <c r="I114" s="43"/>
    </row>
    <row r="115" spans="1:10" x14ac:dyDescent="0.25">
      <c r="A115" s="43"/>
      <c r="B115" s="43"/>
      <c r="C115" s="44"/>
      <c r="D115" s="3">
        <v>9</v>
      </c>
      <c r="E115" s="3">
        <v>204</v>
      </c>
      <c r="F115" s="3">
        <v>5</v>
      </c>
      <c r="G115" s="3">
        <v>1020</v>
      </c>
      <c r="H115" s="12"/>
      <c r="I115" s="43"/>
    </row>
    <row r="116" spans="1:10" ht="72" customHeight="1" x14ac:dyDescent="0.25">
      <c r="A116" s="43"/>
      <c r="B116" s="47">
        <v>14</v>
      </c>
      <c r="C116" s="39" t="s">
        <v>28</v>
      </c>
      <c r="D116" s="3">
        <v>1</v>
      </c>
      <c r="E116" s="3">
        <v>100</v>
      </c>
      <c r="F116" s="3">
        <v>13</v>
      </c>
      <c r="G116" s="3">
        <v>1300</v>
      </c>
      <c r="H116" s="12"/>
      <c r="I116" s="7" t="s">
        <v>21</v>
      </c>
      <c r="J116" s="2"/>
    </row>
    <row r="117" spans="1:10" x14ac:dyDescent="0.25">
      <c r="A117" s="43"/>
      <c r="B117" s="43"/>
      <c r="C117" s="44"/>
      <c r="D117" s="3">
        <v>2</v>
      </c>
      <c r="E117" s="3">
        <v>104.5</v>
      </c>
      <c r="F117" s="3">
        <v>16</v>
      </c>
      <c r="G117" s="3">
        <v>1672</v>
      </c>
      <c r="H117" s="12"/>
      <c r="I117" s="43"/>
    </row>
    <row r="118" spans="1:10" x14ac:dyDescent="0.25">
      <c r="A118" s="43"/>
      <c r="B118" s="43"/>
      <c r="C118" s="44"/>
      <c r="D118" s="3">
        <v>3</v>
      </c>
      <c r="E118" s="3">
        <v>104.5</v>
      </c>
      <c r="F118" s="3">
        <v>12</v>
      </c>
      <c r="G118" s="3">
        <v>1254</v>
      </c>
      <c r="H118" s="12"/>
      <c r="I118" s="43"/>
    </row>
    <row r="119" spans="1:10" x14ac:dyDescent="0.25">
      <c r="A119" s="43"/>
      <c r="B119" s="43"/>
      <c r="C119" s="44"/>
      <c r="D119" s="3">
        <v>4</v>
      </c>
      <c r="E119" s="3">
        <v>93</v>
      </c>
      <c r="F119" s="3">
        <v>10</v>
      </c>
      <c r="G119" s="3">
        <v>930</v>
      </c>
      <c r="H119" s="12"/>
      <c r="I119" s="43"/>
    </row>
    <row r="120" spans="1:10" x14ac:dyDescent="0.25">
      <c r="A120" s="43"/>
      <c r="B120" s="43"/>
      <c r="C120" s="44"/>
      <c r="D120" s="3">
        <v>5</v>
      </c>
      <c r="E120" s="3">
        <v>123.5</v>
      </c>
      <c r="F120" s="3">
        <v>4</v>
      </c>
      <c r="G120" s="3">
        <v>494</v>
      </c>
      <c r="H120" s="12"/>
      <c r="I120" s="43"/>
    </row>
    <row r="121" spans="1:10" x14ac:dyDescent="0.25">
      <c r="A121" s="43"/>
      <c r="B121" s="43"/>
      <c r="C121" s="44"/>
      <c r="D121" s="3">
        <v>6</v>
      </c>
      <c r="E121" s="3">
        <v>141</v>
      </c>
      <c r="F121" s="3">
        <v>2</v>
      </c>
      <c r="G121" s="3">
        <v>282</v>
      </c>
      <c r="H121" s="12"/>
      <c r="I121" s="43"/>
    </row>
    <row r="122" spans="1:10" x14ac:dyDescent="0.25">
      <c r="A122" s="43"/>
      <c r="B122" s="43"/>
      <c r="C122" s="44"/>
      <c r="D122" s="3">
        <v>7</v>
      </c>
      <c r="E122" s="3">
        <v>141</v>
      </c>
      <c r="F122" s="3">
        <v>5</v>
      </c>
      <c r="G122" s="3">
        <v>705</v>
      </c>
      <c r="H122" s="12"/>
      <c r="I122" s="43"/>
    </row>
    <row r="123" spans="1:10" x14ac:dyDescent="0.25">
      <c r="A123" s="43"/>
      <c r="B123" s="43"/>
      <c r="C123" s="44"/>
      <c r="D123" s="3">
        <v>8</v>
      </c>
      <c r="E123" s="3">
        <v>166</v>
      </c>
      <c r="F123" s="3">
        <v>2</v>
      </c>
      <c r="G123" s="3">
        <v>332</v>
      </c>
      <c r="H123" s="12"/>
      <c r="I123" s="43"/>
    </row>
    <row r="124" spans="1:10" x14ac:dyDescent="0.25">
      <c r="A124" s="43"/>
      <c r="B124" s="43"/>
      <c r="C124" s="44"/>
      <c r="D124" s="3">
        <v>9</v>
      </c>
      <c r="E124" s="3">
        <v>204</v>
      </c>
      <c r="F124" s="3">
        <v>0</v>
      </c>
      <c r="G124" s="3">
        <v>0</v>
      </c>
      <c r="H124" s="12"/>
      <c r="I124" s="43"/>
    </row>
    <row r="125" spans="1:10" ht="69.75" customHeight="1" x14ac:dyDescent="0.25">
      <c r="A125" s="43"/>
      <c r="B125" s="47">
        <v>15</v>
      </c>
      <c r="C125" s="39" t="s">
        <v>29</v>
      </c>
      <c r="D125" s="3">
        <v>1</v>
      </c>
      <c r="E125" s="3">
        <v>97</v>
      </c>
      <c r="F125" s="3">
        <v>13</v>
      </c>
      <c r="G125" s="3">
        <v>1261</v>
      </c>
      <c r="H125" s="12"/>
      <c r="I125" s="4" t="s">
        <v>21</v>
      </c>
      <c r="J125" s="48"/>
    </row>
    <row r="126" spans="1:10" x14ac:dyDescent="0.25">
      <c r="A126" s="43"/>
      <c r="B126" s="43"/>
      <c r="C126" s="44"/>
      <c r="D126" s="3">
        <v>2</v>
      </c>
      <c r="E126" s="3">
        <v>135</v>
      </c>
      <c r="F126" s="3">
        <v>23</v>
      </c>
      <c r="G126" s="3">
        <v>3105</v>
      </c>
      <c r="H126" s="12"/>
      <c r="I126" s="43"/>
    </row>
    <row r="127" spans="1:10" x14ac:dyDescent="0.25">
      <c r="A127" s="43"/>
      <c r="B127" s="43"/>
      <c r="C127" s="44"/>
      <c r="D127" s="3">
        <v>3</v>
      </c>
      <c r="E127" s="3">
        <v>141</v>
      </c>
      <c r="F127" s="3">
        <v>13</v>
      </c>
      <c r="G127" s="3">
        <v>1833</v>
      </c>
      <c r="H127" s="12"/>
      <c r="I127" s="43"/>
    </row>
    <row r="128" spans="1:10" x14ac:dyDescent="0.25">
      <c r="A128" s="43"/>
      <c r="B128" s="43"/>
      <c r="C128" s="44"/>
      <c r="D128" s="3">
        <v>4</v>
      </c>
      <c r="E128" s="3">
        <v>149</v>
      </c>
      <c r="F128" s="3">
        <v>17</v>
      </c>
      <c r="G128" s="3">
        <v>2533</v>
      </c>
      <c r="H128" s="12"/>
      <c r="I128" s="43"/>
    </row>
    <row r="129" spans="1:10" x14ac:dyDescent="0.25">
      <c r="A129" s="43"/>
      <c r="B129" s="43"/>
      <c r="C129" s="44"/>
      <c r="D129" s="3">
        <v>5</v>
      </c>
      <c r="E129" s="3">
        <v>165</v>
      </c>
      <c r="F129" s="3">
        <v>4</v>
      </c>
      <c r="G129" s="3">
        <v>495</v>
      </c>
      <c r="H129" s="12"/>
      <c r="I129" s="43"/>
    </row>
    <row r="130" spans="1:10" x14ac:dyDescent="0.25">
      <c r="A130" s="43"/>
      <c r="B130" s="43"/>
      <c r="C130" s="44"/>
      <c r="D130" s="3">
        <v>6</v>
      </c>
      <c r="E130" s="3">
        <v>198</v>
      </c>
      <c r="F130" s="3">
        <v>1</v>
      </c>
      <c r="G130" s="3">
        <v>198</v>
      </c>
      <c r="H130" s="12"/>
      <c r="I130" s="43"/>
    </row>
    <row r="131" spans="1:10" ht="74.25" customHeight="1" x14ac:dyDescent="0.25">
      <c r="A131" s="43"/>
      <c r="B131" s="47">
        <v>16</v>
      </c>
      <c r="C131" s="37" t="s">
        <v>30</v>
      </c>
      <c r="D131" s="3">
        <v>1</v>
      </c>
      <c r="E131" s="3">
        <v>117</v>
      </c>
      <c r="F131" s="3">
        <v>6</v>
      </c>
      <c r="G131" s="3">
        <v>1287</v>
      </c>
      <c r="H131" s="12"/>
      <c r="I131" s="4" t="s">
        <v>21</v>
      </c>
      <c r="J131" s="48"/>
    </row>
    <row r="132" spans="1:10" x14ac:dyDescent="0.25">
      <c r="A132" s="43"/>
      <c r="B132" s="43"/>
      <c r="C132" s="44"/>
      <c r="D132" s="3">
        <v>2</v>
      </c>
      <c r="E132" s="3">
        <v>111</v>
      </c>
      <c r="F132" s="3">
        <v>6</v>
      </c>
      <c r="G132" s="3">
        <v>666</v>
      </c>
      <c r="H132" s="12"/>
      <c r="I132" s="43"/>
    </row>
    <row r="133" spans="1:10" x14ac:dyDescent="0.25">
      <c r="A133" s="43"/>
      <c r="B133" s="43"/>
      <c r="C133" s="44"/>
      <c r="D133" s="3">
        <v>3</v>
      </c>
      <c r="E133" s="3">
        <v>111</v>
      </c>
      <c r="F133" s="3">
        <v>4</v>
      </c>
      <c r="G133" s="3">
        <v>444</v>
      </c>
      <c r="H133" s="12"/>
      <c r="I133" s="43"/>
    </row>
    <row r="134" spans="1:10" x14ac:dyDescent="0.25">
      <c r="A134" s="43"/>
      <c r="B134" s="43"/>
      <c r="C134" s="44"/>
      <c r="D134" s="3">
        <v>4</v>
      </c>
      <c r="E134" s="3">
        <v>111</v>
      </c>
      <c r="F134" s="3">
        <v>2</v>
      </c>
      <c r="G134" s="3">
        <v>222</v>
      </c>
      <c r="H134" s="12"/>
      <c r="I134" s="43"/>
    </row>
    <row r="135" spans="1:10" x14ac:dyDescent="0.25">
      <c r="A135" s="43"/>
      <c r="B135" s="43"/>
      <c r="C135" s="44"/>
      <c r="D135" s="3">
        <v>5</v>
      </c>
      <c r="E135" s="3">
        <v>128</v>
      </c>
      <c r="F135" s="3">
        <v>1</v>
      </c>
      <c r="G135" s="3">
        <v>128</v>
      </c>
      <c r="H135" s="12"/>
      <c r="I135" s="43"/>
    </row>
    <row r="136" spans="1:10" x14ac:dyDescent="0.25">
      <c r="A136" s="43"/>
      <c r="B136" s="43"/>
      <c r="C136" s="44"/>
      <c r="D136" s="3">
        <v>6</v>
      </c>
      <c r="E136" s="3">
        <v>144</v>
      </c>
      <c r="F136" s="3">
        <v>5</v>
      </c>
      <c r="G136" s="3">
        <v>720</v>
      </c>
      <c r="H136" s="12"/>
      <c r="I136" s="43"/>
    </row>
    <row r="137" spans="1:10" x14ac:dyDescent="0.25">
      <c r="A137" s="43"/>
      <c r="B137" s="43"/>
      <c r="C137" s="44"/>
      <c r="D137" s="3">
        <v>7</v>
      </c>
      <c r="E137" s="3">
        <v>168</v>
      </c>
      <c r="F137" s="3">
        <v>4</v>
      </c>
      <c r="G137" s="3">
        <v>672</v>
      </c>
      <c r="H137" s="12"/>
      <c r="I137" s="43"/>
    </row>
    <row r="138" spans="1:10" x14ac:dyDescent="0.25">
      <c r="A138" s="43"/>
      <c r="B138" s="43"/>
      <c r="C138" s="44"/>
      <c r="D138" s="3">
        <v>8</v>
      </c>
      <c r="E138" s="3">
        <v>162</v>
      </c>
      <c r="F138" s="3">
        <v>2</v>
      </c>
      <c r="G138" s="3">
        <v>324</v>
      </c>
      <c r="H138" s="12"/>
      <c r="I138" s="43"/>
    </row>
    <row r="139" spans="1:10" ht="70.5" customHeight="1" x14ac:dyDescent="0.25">
      <c r="A139" s="43"/>
      <c r="B139" s="47">
        <v>17</v>
      </c>
      <c r="C139" s="39" t="s">
        <v>31</v>
      </c>
      <c r="D139" s="49">
        <v>1</v>
      </c>
      <c r="E139" s="49">
        <v>100</v>
      </c>
      <c r="F139" s="49">
        <v>2</v>
      </c>
      <c r="G139" s="3">
        <v>200</v>
      </c>
      <c r="H139" s="12"/>
      <c r="I139" s="4" t="s">
        <v>21</v>
      </c>
      <c r="J139" s="48"/>
    </row>
    <row r="140" spans="1:10" x14ac:dyDescent="0.25">
      <c r="A140" s="43"/>
      <c r="B140" s="43"/>
      <c r="C140" s="44"/>
      <c r="D140" s="49">
        <v>2</v>
      </c>
      <c r="E140" s="49">
        <v>104.5</v>
      </c>
      <c r="F140" s="49">
        <v>3</v>
      </c>
      <c r="G140" s="3">
        <v>313.5</v>
      </c>
      <c r="H140" s="12"/>
      <c r="I140" s="43"/>
    </row>
    <row r="141" spans="1:10" x14ac:dyDescent="0.25">
      <c r="A141" s="43"/>
      <c r="B141" s="43"/>
      <c r="C141" s="44"/>
      <c r="D141" s="49">
        <v>3</v>
      </c>
      <c r="E141" s="49">
        <v>104.5</v>
      </c>
      <c r="F141" s="49">
        <v>0</v>
      </c>
      <c r="G141" s="3">
        <v>0</v>
      </c>
      <c r="H141" s="12"/>
      <c r="I141" s="43"/>
    </row>
    <row r="142" spans="1:10" x14ac:dyDescent="0.25">
      <c r="A142" s="43"/>
      <c r="B142" s="43"/>
      <c r="C142" s="44"/>
      <c r="D142" s="49">
        <v>4</v>
      </c>
      <c r="E142" s="49">
        <v>93</v>
      </c>
      <c r="F142" s="49">
        <v>3</v>
      </c>
      <c r="G142" s="3">
        <v>279</v>
      </c>
      <c r="H142" s="12"/>
      <c r="I142" s="43"/>
    </row>
    <row r="143" spans="1:10" x14ac:dyDescent="0.25">
      <c r="A143" s="43"/>
      <c r="B143" s="43"/>
      <c r="C143" s="44"/>
      <c r="D143" s="49">
        <v>5</v>
      </c>
      <c r="E143" s="49">
        <v>123.5</v>
      </c>
      <c r="F143" s="49">
        <v>0</v>
      </c>
      <c r="G143" s="3">
        <v>0</v>
      </c>
      <c r="H143" s="12"/>
      <c r="I143" s="43"/>
    </row>
    <row r="144" spans="1:10" x14ac:dyDescent="0.25">
      <c r="A144" s="43"/>
      <c r="B144" s="43"/>
      <c r="C144" s="50"/>
      <c r="D144" s="51">
        <v>6</v>
      </c>
      <c r="E144" s="51">
        <v>141</v>
      </c>
      <c r="F144" s="51">
        <v>1</v>
      </c>
      <c r="G144" s="52">
        <v>141</v>
      </c>
      <c r="H144" s="12"/>
      <c r="I144" s="43"/>
    </row>
    <row r="145" spans="1:9" x14ac:dyDescent="0.25">
      <c r="A145" s="43"/>
      <c r="B145" s="43"/>
      <c r="C145" s="53" t="s">
        <v>17</v>
      </c>
      <c r="D145" s="54"/>
      <c r="E145" s="54"/>
      <c r="F145" s="54">
        <f>SUM(F52:F143)</f>
        <v>890</v>
      </c>
      <c r="G145" s="55">
        <f>SUM(G52:G143,G144)</f>
        <v>119241.5</v>
      </c>
      <c r="H145" s="12"/>
      <c r="I145" s="56"/>
    </row>
    <row r="146" spans="1:9" ht="98.25" customHeight="1" x14ac:dyDescent="0.25">
      <c r="A146" s="43"/>
      <c r="B146" s="6">
        <v>18</v>
      </c>
      <c r="C146" s="57" t="s">
        <v>32</v>
      </c>
      <c r="D146" s="58">
        <v>1</v>
      </c>
      <c r="E146" s="58">
        <v>204</v>
      </c>
      <c r="F146" s="59">
        <v>15</v>
      </c>
      <c r="G146" s="60">
        <v>3060</v>
      </c>
      <c r="H146" s="7"/>
      <c r="I146" s="61" t="s">
        <v>33</v>
      </c>
    </row>
    <row r="147" spans="1:9" ht="15.75" x14ac:dyDescent="0.25">
      <c r="A147" s="43"/>
      <c r="B147" s="12"/>
      <c r="C147" s="62"/>
      <c r="D147" s="63">
        <v>2</v>
      </c>
      <c r="E147" s="63">
        <v>204</v>
      </c>
      <c r="F147" s="59">
        <v>17</v>
      </c>
      <c r="G147" s="60">
        <v>3468</v>
      </c>
      <c r="H147" s="43"/>
      <c r="I147" s="56"/>
    </row>
    <row r="148" spans="1:9" ht="15.75" x14ac:dyDescent="0.25">
      <c r="A148" s="43"/>
      <c r="B148" s="12"/>
      <c r="C148" s="64"/>
      <c r="D148" s="63">
        <v>3</v>
      </c>
      <c r="E148" s="63">
        <v>221</v>
      </c>
      <c r="F148" s="59">
        <v>17</v>
      </c>
      <c r="G148" s="60">
        <v>3757</v>
      </c>
      <c r="H148" s="43"/>
      <c r="I148" s="56"/>
    </row>
    <row r="149" spans="1:9" ht="15.75" x14ac:dyDescent="0.25">
      <c r="A149" s="43"/>
      <c r="B149" s="12"/>
      <c r="C149" s="64"/>
      <c r="D149" s="63">
        <v>4</v>
      </c>
      <c r="E149" s="63">
        <v>255</v>
      </c>
      <c r="F149" s="59">
        <v>12</v>
      </c>
      <c r="G149" s="65">
        <v>3060</v>
      </c>
      <c r="H149" s="43"/>
      <c r="I149" s="43"/>
    </row>
    <row r="150" spans="1:9" ht="15.75" x14ac:dyDescent="0.25">
      <c r="A150" s="43"/>
      <c r="B150" s="12"/>
      <c r="C150" s="64"/>
      <c r="D150" s="63">
        <v>5</v>
      </c>
      <c r="E150" s="63">
        <v>272</v>
      </c>
      <c r="F150" s="59">
        <v>10</v>
      </c>
      <c r="G150" s="60">
        <v>2720</v>
      </c>
      <c r="H150" s="43"/>
      <c r="I150" s="43"/>
    </row>
    <row r="151" spans="1:9" ht="15.75" x14ac:dyDescent="0.25">
      <c r="A151" s="43"/>
      <c r="B151" s="12"/>
      <c r="C151" s="64"/>
      <c r="D151" s="63">
        <v>6</v>
      </c>
      <c r="E151" s="63">
        <v>272</v>
      </c>
      <c r="F151" s="59">
        <v>6</v>
      </c>
      <c r="G151" s="60">
        <v>1632</v>
      </c>
      <c r="H151" s="43"/>
      <c r="I151" s="43"/>
    </row>
    <row r="152" spans="1:9" ht="15.75" x14ac:dyDescent="0.25">
      <c r="A152" s="43"/>
      <c r="B152" s="12"/>
      <c r="C152" s="64"/>
      <c r="D152" s="63">
        <v>7</v>
      </c>
      <c r="E152" s="63">
        <v>306</v>
      </c>
      <c r="F152" s="59">
        <v>8</v>
      </c>
      <c r="G152" s="60">
        <v>2448</v>
      </c>
      <c r="H152" s="43"/>
      <c r="I152" s="43"/>
    </row>
    <row r="153" spans="1:9" ht="15.75" x14ac:dyDescent="0.25">
      <c r="A153" s="43"/>
      <c r="B153" s="12"/>
      <c r="C153" s="66"/>
      <c r="D153" s="63">
        <v>8</v>
      </c>
      <c r="E153" s="63">
        <v>306</v>
      </c>
      <c r="F153" s="59">
        <v>4</v>
      </c>
      <c r="G153" s="60">
        <v>1224</v>
      </c>
      <c r="H153" s="43"/>
      <c r="I153" s="43"/>
    </row>
    <row r="154" spans="1:9" ht="102" customHeight="1" x14ac:dyDescent="0.25">
      <c r="A154" s="43"/>
      <c r="B154" s="6">
        <v>19</v>
      </c>
      <c r="C154" s="57" t="s">
        <v>34</v>
      </c>
      <c r="D154" s="63">
        <v>1</v>
      </c>
      <c r="E154" s="59">
        <v>221</v>
      </c>
      <c r="F154" s="59">
        <v>6</v>
      </c>
      <c r="G154" s="60">
        <v>1326</v>
      </c>
      <c r="H154" s="43"/>
      <c r="I154" s="7" t="s">
        <v>33</v>
      </c>
    </row>
    <row r="155" spans="1:9" ht="15.75" x14ac:dyDescent="0.25">
      <c r="A155" s="43"/>
      <c r="B155" s="13"/>
      <c r="C155" s="62"/>
      <c r="D155" s="63">
        <v>2</v>
      </c>
      <c r="E155" s="59">
        <v>221</v>
      </c>
      <c r="F155" s="59">
        <v>9</v>
      </c>
      <c r="G155" s="60">
        <v>1989</v>
      </c>
      <c r="H155" s="43"/>
      <c r="I155" s="43"/>
    </row>
    <row r="156" spans="1:9" ht="15.75" x14ac:dyDescent="0.25">
      <c r="A156" s="43"/>
      <c r="B156" s="13"/>
      <c r="C156" s="64"/>
      <c r="D156" s="63">
        <v>3</v>
      </c>
      <c r="E156" s="59">
        <v>238</v>
      </c>
      <c r="F156" s="59">
        <v>12</v>
      </c>
      <c r="G156" s="60">
        <v>2856</v>
      </c>
      <c r="H156" s="43"/>
      <c r="I156" s="43"/>
    </row>
    <row r="157" spans="1:9" ht="15.75" x14ac:dyDescent="0.25">
      <c r="A157" s="43"/>
      <c r="B157" s="13"/>
      <c r="C157" s="64"/>
      <c r="D157" s="63">
        <v>4</v>
      </c>
      <c r="E157" s="59">
        <v>357</v>
      </c>
      <c r="F157" s="59">
        <v>4</v>
      </c>
      <c r="G157" s="60">
        <v>1428</v>
      </c>
      <c r="H157" s="43"/>
      <c r="I157" s="43"/>
    </row>
    <row r="158" spans="1:9" ht="15.75" x14ac:dyDescent="0.25">
      <c r="A158" s="43"/>
      <c r="B158" s="13"/>
      <c r="C158" s="64"/>
      <c r="D158" s="63">
        <v>5</v>
      </c>
      <c r="E158" s="59">
        <v>374</v>
      </c>
      <c r="F158" s="59">
        <v>0</v>
      </c>
      <c r="G158" s="60">
        <v>0</v>
      </c>
      <c r="H158" s="43"/>
      <c r="I158" s="43"/>
    </row>
    <row r="159" spans="1:9" ht="15.75" x14ac:dyDescent="0.25">
      <c r="A159" s="43"/>
      <c r="B159" s="13"/>
      <c r="C159" s="64"/>
      <c r="D159" s="63">
        <v>6</v>
      </c>
      <c r="E159" s="59">
        <v>374</v>
      </c>
      <c r="F159" s="59">
        <v>2</v>
      </c>
      <c r="G159" s="60">
        <v>748</v>
      </c>
      <c r="H159" s="43"/>
      <c r="I159" s="43"/>
    </row>
    <row r="160" spans="1:9" ht="15.75" x14ac:dyDescent="0.25">
      <c r="A160" s="43"/>
      <c r="B160" s="13"/>
      <c r="C160" s="64"/>
      <c r="D160" s="63">
        <v>7</v>
      </c>
      <c r="E160" s="59">
        <v>374</v>
      </c>
      <c r="F160" s="59">
        <v>1</v>
      </c>
      <c r="G160" s="60">
        <v>374</v>
      </c>
      <c r="H160" s="43"/>
      <c r="I160" s="43"/>
    </row>
    <row r="161" spans="1:9" ht="15.75" x14ac:dyDescent="0.25">
      <c r="A161" s="43"/>
      <c r="B161" s="13"/>
      <c r="C161" s="66"/>
      <c r="D161" s="63">
        <v>8</v>
      </c>
      <c r="E161" s="59">
        <v>408</v>
      </c>
      <c r="F161" s="59">
        <v>3</v>
      </c>
      <c r="G161" s="60">
        <v>1224</v>
      </c>
      <c r="H161" s="43"/>
      <c r="I161" s="43"/>
    </row>
    <row r="162" spans="1:9" ht="105" x14ac:dyDescent="0.25">
      <c r="A162" s="43"/>
      <c r="B162" s="6">
        <v>20</v>
      </c>
      <c r="C162" s="57" t="s">
        <v>35</v>
      </c>
      <c r="D162" s="58">
        <v>1</v>
      </c>
      <c r="E162" s="58">
        <v>221</v>
      </c>
      <c r="F162" s="59">
        <v>13</v>
      </c>
      <c r="G162" s="60">
        <v>2873</v>
      </c>
      <c r="H162" s="43"/>
      <c r="I162" s="7" t="s">
        <v>33</v>
      </c>
    </row>
    <row r="163" spans="1:9" ht="15.75" x14ac:dyDescent="0.25">
      <c r="A163" s="43"/>
      <c r="B163" s="12"/>
      <c r="C163" s="62"/>
      <c r="D163" s="58">
        <v>2</v>
      </c>
      <c r="E163" s="58">
        <v>221</v>
      </c>
      <c r="F163" s="59">
        <v>6</v>
      </c>
      <c r="G163" s="60">
        <v>1326</v>
      </c>
      <c r="H163" s="43"/>
      <c r="I163" s="43"/>
    </row>
    <row r="164" spans="1:9" ht="15.75" x14ac:dyDescent="0.25">
      <c r="A164" s="43"/>
      <c r="B164" s="12"/>
      <c r="C164" s="64"/>
      <c r="D164" s="58">
        <v>3</v>
      </c>
      <c r="E164" s="58">
        <v>221</v>
      </c>
      <c r="F164" s="59">
        <v>11</v>
      </c>
      <c r="G164" s="60">
        <v>2431</v>
      </c>
      <c r="H164" s="43"/>
      <c r="I164" s="43"/>
    </row>
    <row r="165" spans="1:9" ht="15.75" x14ac:dyDescent="0.25">
      <c r="A165" s="43"/>
      <c r="B165" s="12"/>
      <c r="C165" s="64"/>
      <c r="D165" s="58">
        <v>4</v>
      </c>
      <c r="E165" s="58">
        <v>221</v>
      </c>
      <c r="F165" s="59">
        <v>3</v>
      </c>
      <c r="G165" s="60">
        <v>663</v>
      </c>
      <c r="H165" s="43"/>
      <c r="I165" s="43"/>
    </row>
    <row r="166" spans="1:9" ht="15.75" x14ac:dyDescent="0.25">
      <c r="A166" s="43"/>
      <c r="B166" s="12"/>
      <c r="C166" s="64"/>
      <c r="D166" s="58">
        <v>5</v>
      </c>
      <c r="E166" s="58">
        <v>357</v>
      </c>
      <c r="F166" s="59">
        <v>7</v>
      </c>
      <c r="G166" s="60">
        <v>2499</v>
      </c>
      <c r="H166" s="43"/>
      <c r="I166" s="43"/>
    </row>
    <row r="167" spans="1:9" ht="15.75" x14ac:dyDescent="0.25">
      <c r="A167" s="43"/>
      <c r="B167" s="12"/>
      <c r="C167" s="64"/>
      <c r="D167" s="58">
        <v>6</v>
      </c>
      <c r="E167" s="58">
        <v>357</v>
      </c>
      <c r="F167" s="59">
        <v>6</v>
      </c>
      <c r="G167" s="60">
        <v>2142</v>
      </c>
      <c r="H167" s="43"/>
      <c r="I167" s="43"/>
    </row>
    <row r="168" spans="1:9" ht="15.75" x14ac:dyDescent="0.25">
      <c r="A168" s="43"/>
      <c r="B168" s="12"/>
      <c r="C168" s="64"/>
      <c r="D168" s="58">
        <v>7</v>
      </c>
      <c r="E168" s="58">
        <v>357</v>
      </c>
      <c r="F168" s="59">
        <v>7</v>
      </c>
      <c r="G168" s="60">
        <v>2499</v>
      </c>
      <c r="H168" s="43"/>
      <c r="I168" s="43"/>
    </row>
    <row r="169" spans="1:9" ht="15.75" x14ac:dyDescent="0.25">
      <c r="A169" s="43"/>
      <c r="B169" s="12"/>
      <c r="C169" s="66"/>
      <c r="D169" s="58">
        <v>8</v>
      </c>
      <c r="E169" s="58">
        <v>408</v>
      </c>
      <c r="F169" s="59">
        <v>8</v>
      </c>
      <c r="G169" s="60">
        <v>3264</v>
      </c>
      <c r="H169" s="43"/>
      <c r="I169" s="43"/>
    </row>
    <row r="170" spans="1:9" ht="103.5" customHeight="1" x14ac:dyDescent="0.25">
      <c r="A170" s="43"/>
      <c r="B170" s="6">
        <v>21</v>
      </c>
      <c r="C170" s="57" t="s">
        <v>36</v>
      </c>
      <c r="D170" s="58">
        <v>1</v>
      </c>
      <c r="E170" s="58">
        <v>221</v>
      </c>
      <c r="F170" s="59">
        <v>6</v>
      </c>
      <c r="G170" s="60">
        <v>1326</v>
      </c>
      <c r="H170" s="43"/>
      <c r="I170" s="7" t="s">
        <v>33</v>
      </c>
    </row>
    <row r="171" spans="1:9" ht="15.75" x14ac:dyDescent="0.25">
      <c r="A171" s="43"/>
      <c r="B171" s="12"/>
      <c r="C171" s="62"/>
      <c r="D171" s="58">
        <v>2</v>
      </c>
      <c r="E171" s="58">
        <v>272</v>
      </c>
      <c r="F171" s="59">
        <v>4</v>
      </c>
      <c r="G171" s="60">
        <v>1088</v>
      </c>
      <c r="H171" s="43"/>
      <c r="I171" s="43"/>
    </row>
    <row r="172" spans="1:9" ht="15.75" x14ac:dyDescent="0.25">
      <c r="A172" s="43"/>
      <c r="B172" s="12"/>
      <c r="C172" s="64"/>
      <c r="D172" s="58">
        <v>3</v>
      </c>
      <c r="E172" s="58">
        <v>340</v>
      </c>
      <c r="F172" s="59">
        <v>2</v>
      </c>
      <c r="G172" s="60">
        <v>680</v>
      </c>
      <c r="H172" s="43"/>
      <c r="I172" s="43"/>
    </row>
    <row r="173" spans="1:9" ht="15.75" x14ac:dyDescent="0.25">
      <c r="A173" s="43"/>
      <c r="B173" s="12"/>
      <c r="C173" s="64"/>
      <c r="D173" s="58">
        <v>4</v>
      </c>
      <c r="E173" s="58">
        <v>357</v>
      </c>
      <c r="F173" s="59">
        <v>1</v>
      </c>
      <c r="G173" s="60">
        <v>357</v>
      </c>
      <c r="H173" s="43"/>
      <c r="I173" s="43"/>
    </row>
    <row r="174" spans="1:9" ht="15.75" x14ac:dyDescent="0.25">
      <c r="A174" s="43"/>
      <c r="B174" s="12"/>
      <c r="C174" s="66"/>
      <c r="D174" s="58">
        <v>5</v>
      </c>
      <c r="E174" s="58">
        <v>408</v>
      </c>
      <c r="F174" s="59">
        <v>2</v>
      </c>
      <c r="G174" s="60">
        <v>816</v>
      </c>
      <c r="H174" s="43"/>
      <c r="I174" s="43"/>
    </row>
    <row r="175" spans="1:9" ht="100.5" customHeight="1" x14ac:dyDescent="0.25">
      <c r="A175" s="43"/>
      <c r="B175" s="6">
        <v>22</v>
      </c>
      <c r="C175" s="57" t="s">
        <v>37</v>
      </c>
      <c r="D175" s="58">
        <v>1</v>
      </c>
      <c r="E175" s="58">
        <v>221</v>
      </c>
      <c r="F175" s="59">
        <v>6</v>
      </c>
      <c r="G175" s="60">
        <v>1326</v>
      </c>
      <c r="H175" s="43"/>
      <c r="I175" s="7" t="s">
        <v>33</v>
      </c>
    </row>
    <row r="176" spans="1:9" ht="15.75" x14ac:dyDescent="0.25">
      <c r="A176" s="43"/>
      <c r="B176" s="13"/>
      <c r="C176" s="57"/>
      <c r="D176" s="63">
        <v>2</v>
      </c>
      <c r="E176" s="63">
        <v>221</v>
      </c>
      <c r="F176" s="59">
        <v>9</v>
      </c>
      <c r="G176" s="60">
        <v>1989</v>
      </c>
      <c r="H176" s="43"/>
      <c r="I176" s="43"/>
    </row>
    <row r="177" spans="1:9" ht="15.75" x14ac:dyDescent="0.25">
      <c r="A177" s="43"/>
      <c r="B177" s="13"/>
      <c r="C177" s="57"/>
      <c r="D177" s="63">
        <v>3</v>
      </c>
      <c r="E177" s="63">
        <v>221</v>
      </c>
      <c r="F177" s="59">
        <v>7</v>
      </c>
      <c r="G177" s="60">
        <v>1547</v>
      </c>
      <c r="H177" s="43"/>
      <c r="I177" s="43"/>
    </row>
    <row r="178" spans="1:9" ht="15.75" x14ac:dyDescent="0.25">
      <c r="A178" s="43"/>
      <c r="B178" s="13"/>
      <c r="C178" s="57"/>
      <c r="D178" s="63">
        <v>4</v>
      </c>
      <c r="E178" s="63">
        <v>340</v>
      </c>
      <c r="F178" s="59">
        <v>5</v>
      </c>
      <c r="G178" s="60">
        <v>1700</v>
      </c>
      <c r="H178" s="43"/>
      <c r="I178" s="43"/>
    </row>
    <row r="179" spans="1:9" ht="15.75" x14ac:dyDescent="0.25">
      <c r="A179" s="43"/>
      <c r="B179" s="13"/>
      <c r="C179" s="57"/>
      <c r="D179" s="63">
        <v>5</v>
      </c>
      <c r="E179" s="63">
        <v>340</v>
      </c>
      <c r="F179" s="59">
        <v>2</v>
      </c>
      <c r="G179" s="60">
        <v>680</v>
      </c>
      <c r="H179" s="43"/>
      <c r="I179" s="43"/>
    </row>
    <row r="180" spans="1:9" ht="15.75" x14ac:dyDescent="0.25">
      <c r="A180" s="43"/>
      <c r="B180" s="13"/>
      <c r="C180" s="57"/>
      <c r="D180" s="63">
        <v>6</v>
      </c>
      <c r="E180" s="63">
        <v>340</v>
      </c>
      <c r="F180" s="59">
        <v>3</v>
      </c>
      <c r="G180" s="60">
        <v>1020</v>
      </c>
      <c r="H180" s="43"/>
      <c r="I180" s="43"/>
    </row>
    <row r="181" spans="1:9" ht="15.75" x14ac:dyDescent="0.25">
      <c r="A181" s="43"/>
      <c r="B181" s="13"/>
      <c r="C181" s="57"/>
      <c r="D181" s="63">
        <v>7</v>
      </c>
      <c r="E181" s="63">
        <v>357</v>
      </c>
      <c r="F181" s="59">
        <v>3</v>
      </c>
      <c r="G181" s="60">
        <v>1071</v>
      </c>
      <c r="H181" s="43"/>
      <c r="I181" s="43"/>
    </row>
    <row r="182" spans="1:9" ht="15.75" x14ac:dyDescent="0.25">
      <c r="A182" s="43"/>
      <c r="B182" s="13"/>
      <c r="C182" s="57"/>
      <c r="D182" s="63">
        <v>8</v>
      </c>
      <c r="E182" s="63">
        <v>357</v>
      </c>
      <c r="F182" s="59">
        <v>2</v>
      </c>
      <c r="G182" s="60">
        <v>714</v>
      </c>
      <c r="H182" s="43"/>
      <c r="I182" s="43"/>
    </row>
    <row r="183" spans="1:9" ht="105" x14ac:dyDescent="0.25">
      <c r="A183" s="43"/>
      <c r="B183" s="6">
        <v>23</v>
      </c>
      <c r="C183" s="57" t="s">
        <v>38</v>
      </c>
      <c r="D183" s="58">
        <v>1</v>
      </c>
      <c r="E183" s="58">
        <v>204</v>
      </c>
      <c r="F183" s="59">
        <v>6</v>
      </c>
      <c r="G183" s="60">
        <v>1224</v>
      </c>
      <c r="H183" s="43"/>
      <c r="I183" s="7" t="s">
        <v>33</v>
      </c>
    </row>
    <row r="184" spans="1:9" ht="15.75" x14ac:dyDescent="0.25">
      <c r="A184" s="43"/>
      <c r="B184" s="12"/>
      <c r="C184" s="57"/>
      <c r="D184" s="58">
        <v>2</v>
      </c>
      <c r="E184" s="58">
        <v>272</v>
      </c>
      <c r="F184" s="59">
        <v>7</v>
      </c>
      <c r="G184" s="60">
        <v>1904</v>
      </c>
      <c r="H184" s="43"/>
      <c r="I184" s="43"/>
    </row>
    <row r="185" spans="1:9" ht="15.75" x14ac:dyDescent="0.25">
      <c r="A185" s="43"/>
      <c r="B185" s="12"/>
      <c r="C185" s="57"/>
      <c r="D185" s="58">
        <v>3</v>
      </c>
      <c r="E185" s="58">
        <v>340</v>
      </c>
      <c r="F185" s="59">
        <v>4</v>
      </c>
      <c r="G185" s="60">
        <v>1360</v>
      </c>
      <c r="H185" s="43"/>
      <c r="I185" s="43"/>
    </row>
    <row r="186" spans="1:9" ht="15.75" x14ac:dyDescent="0.25">
      <c r="A186" s="43"/>
      <c r="B186" s="12"/>
      <c r="C186" s="57"/>
      <c r="D186" s="58">
        <v>4</v>
      </c>
      <c r="E186" s="58">
        <v>357</v>
      </c>
      <c r="F186" s="59">
        <v>8</v>
      </c>
      <c r="G186" s="60">
        <v>2856</v>
      </c>
      <c r="H186" s="43"/>
      <c r="I186" s="43"/>
    </row>
    <row r="187" spans="1:9" ht="15.75" x14ac:dyDescent="0.25">
      <c r="A187" s="43"/>
      <c r="B187" s="12"/>
      <c r="C187" s="57"/>
      <c r="D187" s="58">
        <v>5</v>
      </c>
      <c r="E187" s="58">
        <v>391</v>
      </c>
      <c r="F187" s="59">
        <v>2</v>
      </c>
      <c r="G187" s="60">
        <v>782</v>
      </c>
      <c r="H187" s="43"/>
      <c r="I187" s="43"/>
    </row>
    <row r="188" spans="1:9" ht="105" x14ac:dyDescent="0.25">
      <c r="A188" s="43"/>
      <c r="B188" s="6">
        <v>24</v>
      </c>
      <c r="C188" s="57" t="s">
        <v>39</v>
      </c>
      <c r="D188" s="58">
        <v>1</v>
      </c>
      <c r="E188" s="58">
        <v>255</v>
      </c>
      <c r="F188" s="59">
        <v>15</v>
      </c>
      <c r="G188" s="60">
        <v>1800</v>
      </c>
      <c r="H188" s="43"/>
      <c r="I188" s="7" t="s">
        <v>33</v>
      </c>
    </row>
    <row r="189" spans="1:9" ht="15.75" x14ac:dyDescent="0.25">
      <c r="A189" s="43"/>
      <c r="B189" s="12"/>
      <c r="C189" s="62"/>
      <c r="D189" s="58">
        <v>2</v>
      </c>
      <c r="E189" s="58">
        <v>255</v>
      </c>
      <c r="F189" s="59">
        <v>12</v>
      </c>
      <c r="G189" s="60">
        <v>2700</v>
      </c>
      <c r="H189" s="43"/>
      <c r="I189" s="43"/>
    </row>
    <row r="190" spans="1:9" ht="15.75" x14ac:dyDescent="0.25">
      <c r="A190" s="43"/>
      <c r="B190" s="12"/>
      <c r="C190" s="62"/>
      <c r="D190" s="58">
        <v>3</v>
      </c>
      <c r="E190" s="58">
        <v>255</v>
      </c>
      <c r="F190" s="59">
        <v>21</v>
      </c>
      <c r="G190" s="60">
        <v>4725</v>
      </c>
      <c r="H190" s="43"/>
      <c r="I190" s="43"/>
    </row>
    <row r="191" spans="1:9" ht="15.75" x14ac:dyDescent="0.25">
      <c r="A191" s="43"/>
      <c r="B191" s="12"/>
      <c r="C191" s="64"/>
      <c r="D191" s="58">
        <v>4</v>
      </c>
      <c r="E191" s="58">
        <v>255</v>
      </c>
      <c r="F191" s="59">
        <v>13</v>
      </c>
      <c r="G191" s="60">
        <v>2925</v>
      </c>
      <c r="H191" s="43"/>
      <c r="I191" s="43"/>
    </row>
    <row r="192" spans="1:9" ht="15.75" x14ac:dyDescent="0.25">
      <c r="A192" s="43"/>
      <c r="B192" s="12"/>
      <c r="C192" s="64"/>
      <c r="D192" s="58">
        <v>5</v>
      </c>
      <c r="E192" s="58">
        <v>289</v>
      </c>
      <c r="F192" s="59">
        <v>19</v>
      </c>
      <c r="G192" s="60">
        <v>5491</v>
      </c>
      <c r="H192" s="43"/>
      <c r="I192" s="43"/>
    </row>
    <row r="193" spans="1:9" ht="15.75" x14ac:dyDescent="0.25">
      <c r="A193" s="43"/>
      <c r="B193" s="12"/>
      <c r="C193" s="64"/>
      <c r="D193" s="58">
        <v>6</v>
      </c>
      <c r="E193" s="58">
        <v>323</v>
      </c>
      <c r="F193" s="59">
        <v>10</v>
      </c>
      <c r="G193" s="60">
        <v>3230</v>
      </c>
      <c r="H193" s="43"/>
      <c r="I193" s="43"/>
    </row>
    <row r="194" spans="1:9" ht="15.75" x14ac:dyDescent="0.25">
      <c r="A194" s="43"/>
      <c r="B194" s="12"/>
      <c r="C194" s="64"/>
      <c r="D194" s="58">
        <v>7</v>
      </c>
      <c r="E194" s="58">
        <v>340</v>
      </c>
      <c r="F194" s="59">
        <v>6</v>
      </c>
      <c r="G194" s="60">
        <v>2040</v>
      </c>
      <c r="H194" s="43"/>
      <c r="I194" s="43"/>
    </row>
    <row r="195" spans="1:9" ht="15.75" x14ac:dyDescent="0.25">
      <c r="A195" s="43"/>
      <c r="B195" s="12"/>
      <c r="C195" s="64"/>
      <c r="D195" s="58">
        <v>8</v>
      </c>
      <c r="E195" s="58">
        <v>323</v>
      </c>
      <c r="F195" s="59">
        <v>11</v>
      </c>
      <c r="G195" s="60">
        <v>2552</v>
      </c>
      <c r="H195" s="43"/>
      <c r="I195" s="43"/>
    </row>
    <row r="196" spans="1:9" x14ac:dyDescent="0.25">
      <c r="A196" s="43"/>
      <c r="B196" s="43"/>
      <c r="C196" s="67" t="s">
        <v>17</v>
      </c>
      <c r="D196" s="68"/>
      <c r="E196" s="68"/>
      <c r="F196" s="68">
        <f>SUM(F146:F195)</f>
        <v>373</v>
      </c>
      <c r="G196" s="68">
        <f>SUM(G146:G195)</f>
        <v>96914</v>
      </c>
      <c r="H196" s="12"/>
      <c r="I196" s="43"/>
    </row>
    <row r="197" spans="1:9" ht="71.25" customHeight="1" x14ac:dyDescent="0.25">
      <c r="A197" s="43"/>
      <c r="B197" s="6">
        <v>25</v>
      </c>
      <c r="C197" s="39" t="s">
        <v>40</v>
      </c>
      <c r="D197" s="4" t="s">
        <v>41</v>
      </c>
      <c r="E197" s="4">
        <v>271</v>
      </c>
      <c r="F197" s="4">
        <v>30</v>
      </c>
      <c r="G197" s="69">
        <v>8130</v>
      </c>
      <c r="H197" s="70"/>
      <c r="I197" s="61" t="s">
        <v>42</v>
      </c>
    </row>
    <row r="198" spans="1:9" x14ac:dyDescent="0.25">
      <c r="A198" s="43"/>
      <c r="B198" s="12"/>
      <c r="C198" s="39"/>
      <c r="D198" s="48" t="s">
        <v>43</v>
      </c>
      <c r="E198" s="4">
        <v>271</v>
      </c>
      <c r="F198" s="48">
        <v>30</v>
      </c>
      <c r="G198" s="69">
        <v>8130</v>
      </c>
      <c r="H198" s="70"/>
      <c r="I198" s="43"/>
    </row>
    <row r="199" spans="1:9" x14ac:dyDescent="0.25">
      <c r="A199" s="43"/>
      <c r="B199" s="12"/>
      <c r="C199" s="39"/>
      <c r="D199" s="4" t="s">
        <v>44</v>
      </c>
      <c r="E199" s="48">
        <v>271</v>
      </c>
      <c r="F199" s="4">
        <v>27</v>
      </c>
      <c r="G199" s="69">
        <v>7317</v>
      </c>
      <c r="H199" s="70"/>
      <c r="I199" s="43"/>
    </row>
    <row r="200" spans="1:9" x14ac:dyDescent="0.25">
      <c r="A200" s="43"/>
      <c r="B200" s="12"/>
      <c r="C200" s="39"/>
      <c r="D200" s="48" t="s">
        <v>45</v>
      </c>
      <c r="E200" s="4">
        <v>271</v>
      </c>
      <c r="F200" s="48">
        <v>48</v>
      </c>
      <c r="G200" s="69">
        <v>13008</v>
      </c>
      <c r="H200" s="70"/>
      <c r="I200" s="43"/>
    </row>
    <row r="201" spans="1:9" x14ac:dyDescent="0.25">
      <c r="A201" s="43"/>
      <c r="B201" s="12"/>
      <c r="C201" s="39"/>
      <c r="D201" s="4" t="s">
        <v>46</v>
      </c>
      <c r="E201" s="48">
        <v>246</v>
      </c>
      <c r="F201" s="4">
        <v>33</v>
      </c>
      <c r="G201" s="69">
        <v>8118</v>
      </c>
      <c r="H201" s="71"/>
      <c r="I201" s="43"/>
    </row>
    <row r="202" spans="1:9" x14ac:dyDescent="0.25">
      <c r="A202" s="43"/>
      <c r="B202" s="12"/>
      <c r="C202" s="39"/>
      <c r="D202" s="48" t="s">
        <v>47</v>
      </c>
      <c r="E202" s="4">
        <v>217</v>
      </c>
      <c r="F202" s="48">
        <v>26</v>
      </c>
      <c r="G202" s="69">
        <v>5642</v>
      </c>
      <c r="H202" s="71"/>
      <c r="I202" s="43"/>
    </row>
    <row r="203" spans="1:9" x14ac:dyDescent="0.25">
      <c r="A203" s="43"/>
      <c r="B203" s="12"/>
      <c r="C203" s="39"/>
      <c r="D203" s="4" t="s">
        <v>48</v>
      </c>
      <c r="E203" s="48">
        <v>217</v>
      </c>
      <c r="F203" s="4">
        <v>29</v>
      </c>
      <c r="G203" s="69">
        <v>6293</v>
      </c>
      <c r="H203" s="71"/>
      <c r="I203" s="43"/>
    </row>
    <row r="204" spans="1:9" ht="30" x14ac:dyDescent="0.25">
      <c r="A204" s="43"/>
      <c r="B204" s="12"/>
      <c r="C204" s="39"/>
      <c r="D204" s="48" t="s">
        <v>49</v>
      </c>
      <c r="E204" s="4">
        <v>217</v>
      </c>
      <c r="F204" s="48">
        <v>29</v>
      </c>
      <c r="G204" s="69">
        <v>6293</v>
      </c>
      <c r="H204" s="71"/>
      <c r="I204" s="43"/>
    </row>
    <row r="205" spans="1:9" ht="30" x14ac:dyDescent="0.25">
      <c r="A205" s="43"/>
      <c r="B205" s="12"/>
      <c r="C205" s="39"/>
      <c r="D205" s="4" t="s">
        <v>50</v>
      </c>
      <c r="E205" s="48">
        <v>217</v>
      </c>
      <c r="F205" s="4">
        <v>27</v>
      </c>
      <c r="G205" s="69">
        <v>5859</v>
      </c>
      <c r="H205" s="71"/>
      <c r="I205" s="43"/>
    </row>
    <row r="206" spans="1:9" ht="30" x14ac:dyDescent="0.25">
      <c r="A206" s="43"/>
      <c r="B206" s="12"/>
      <c r="C206" s="39"/>
      <c r="D206" s="48" t="s">
        <v>51</v>
      </c>
      <c r="E206" s="4">
        <v>217</v>
      </c>
      <c r="F206" s="48">
        <v>46</v>
      </c>
      <c r="G206" s="69">
        <v>9982</v>
      </c>
      <c r="H206" s="71"/>
      <c r="I206" s="43"/>
    </row>
    <row r="207" spans="1:9" ht="75" x14ac:dyDescent="0.25">
      <c r="A207" s="43"/>
      <c r="B207" s="6">
        <v>26</v>
      </c>
      <c r="C207" s="39" t="s">
        <v>52</v>
      </c>
      <c r="D207" s="4" t="s">
        <v>41</v>
      </c>
      <c r="E207" s="48">
        <v>148</v>
      </c>
      <c r="F207" s="4">
        <v>26</v>
      </c>
      <c r="G207" s="69">
        <v>3848</v>
      </c>
      <c r="H207" s="71"/>
      <c r="I207" s="4" t="s">
        <v>42</v>
      </c>
    </row>
    <row r="208" spans="1:9" x14ac:dyDescent="0.25">
      <c r="A208" s="43"/>
      <c r="B208" s="12"/>
      <c r="C208" s="39"/>
      <c r="D208" s="48" t="s">
        <v>43</v>
      </c>
      <c r="E208" s="4">
        <v>148</v>
      </c>
      <c r="F208" s="48">
        <v>15</v>
      </c>
      <c r="G208" s="69">
        <v>2220</v>
      </c>
      <c r="H208" s="71"/>
      <c r="I208" s="43"/>
    </row>
    <row r="209" spans="1:9" x14ac:dyDescent="0.25">
      <c r="A209" s="43"/>
      <c r="B209" s="12"/>
      <c r="C209" s="39"/>
      <c r="D209" s="4" t="s">
        <v>44</v>
      </c>
      <c r="E209" s="48">
        <v>176</v>
      </c>
      <c r="F209" s="4">
        <v>16</v>
      </c>
      <c r="G209" s="69">
        <v>2816</v>
      </c>
      <c r="H209" s="71"/>
      <c r="I209" s="43"/>
    </row>
    <row r="210" spans="1:9" x14ac:dyDescent="0.25">
      <c r="A210" s="43"/>
      <c r="B210" s="43"/>
      <c r="C210" s="44"/>
      <c r="D210" s="48" t="s">
        <v>45</v>
      </c>
      <c r="E210" s="4">
        <v>271</v>
      </c>
      <c r="F210" s="48">
        <v>31</v>
      </c>
      <c r="G210" s="69">
        <v>8401</v>
      </c>
      <c r="H210" s="43"/>
      <c r="I210" s="43"/>
    </row>
    <row r="211" spans="1:9" x14ac:dyDescent="0.25">
      <c r="A211" s="43"/>
      <c r="B211" s="43"/>
      <c r="C211" s="44"/>
      <c r="D211" s="4" t="s">
        <v>46</v>
      </c>
      <c r="E211" s="48">
        <v>271</v>
      </c>
      <c r="F211" s="4">
        <v>11</v>
      </c>
      <c r="G211" s="72">
        <v>2981</v>
      </c>
      <c r="H211" s="43"/>
      <c r="I211" s="43"/>
    </row>
    <row r="212" spans="1:9" x14ac:dyDescent="0.25">
      <c r="A212" s="43"/>
      <c r="B212" s="43"/>
      <c r="C212" s="44"/>
      <c r="D212" s="48" t="s">
        <v>53</v>
      </c>
      <c r="E212" s="4">
        <v>271</v>
      </c>
      <c r="F212" s="48">
        <v>16</v>
      </c>
      <c r="G212" s="69">
        <v>4336</v>
      </c>
      <c r="H212" s="43"/>
      <c r="I212" s="43"/>
    </row>
    <row r="213" spans="1:9" x14ac:dyDescent="0.25">
      <c r="A213" s="43"/>
      <c r="B213" s="43"/>
      <c r="C213" s="44"/>
      <c r="D213" s="3" t="s">
        <v>54</v>
      </c>
      <c r="E213" s="17">
        <v>131</v>
      </c>
      <c r="F213" s="3">
        <v>26</v>
      </c>
      <c r="G213" s="72">
        <v>3406</v>
      </c>
      <c r="H213" s="43"/>
      <c r="I213" s="43"/>
    </row>
    <row r="214" spans="1:9" x14ac:dyDescent="0.25">
      <c r="A214" s="43"/>
      <c r="B214" s="43"/>
      <c r="C214" s="44"/>
      <c r="D214" s="17" t="s">
        <v>55</v>
      </c>
      <c r="E214" s="3">
        <v>131</v>
      </c>
      <c r="F214" s="17">
        <v>26</v>
      </c>
      <c r="G214" s="69">
        <v>3406</v>
      </c>
      <c r="H214" s="43"/>
      <c r="I214" s="43"/>
    </row>
    <row r="215" spans="1:9" x14ac:dyDescent="0.25">
      <c r="A215" s="43"/>
      <c r="B215" s="43"/>
      <c r="C215" s="44"/>
      <c r="D215" s="3" t="s">
        <v>49</v>
      </c>
      <c r="E215" s="17">
        <v>131</v>
      </c>
      <c r="F215" s="3">
        <v>15</v>
      </c>
      <c r="G215" s="72">
        <v>1965</v>
      </c>
      <c r="H215" s="43"/>
      <c r="I215" s="43"/>
    </row>
    <row r="216" spans="1:9" x14ac:dyDescent="0.25">
      <c r="A216" s="43"/>
      <c r="B216" s="43"/>
      <c r="C216" s="44"/>
      <c r="D216" s="17" t="s">
        <v>50</v>
      </c>
      <c r="E216" s="3">
        <v>217</v>
      </c>
      <c r="F216" s="17">
        <v>15</v>
      </c>
      <c r="G216" s="69">
        <v>3255</v>
      </c>
      <c r="H216" s="43"/>
      <c r="I216" s="43"/>
    </row>
    <row r="217" spans="1:9" x14ac:dyDescent="0.25">
      <c r="A217" s="43"/>
      <c r="B217" s="43"/>
      <c r="C217" s="44"/>
      <c r="D217" s="3" t="s">
        <v>51</v>
      </c>
      <c r="E217" s="17">
        <v>217</v>
      </c>
      <c r="F217" s="3">
        <v>30</v>
      </c>
      <c r="G217" s="72">
        <v>6510</v>
      </c>
      <c r="H217" s="43"/>
      <c r="I217" s="43"/>
    </row>
    <row r="218" spans="1:9" x14ac:dyDescent="0.25">
      <c r="A218" s="43"/>
      <c r="B218" s="43"/>
      <c r="C218" s="44"/>
      <c r="D218" s="17" t="s">
        <v>56</v>
      </c>
      <c r="E218" s="3">
        <v>217</v>
      </c>
      <c r="F218" s="17">
        <v>11</v>
      </c>
      <c r="G218" s="69">
        <v>2387</v>
      </c>
      <c r="H218" s="43"/>
      <c r="I218" s="43"/>
    </row>
    <row r="219" spans="1:9" x14ac:dyDescent="0.25">
      <c r="A219" s="43"/>
      <c r="B219" s="43"/>
      <c r="C219" s="44"/>
      <c r="D219" s="3" t="s">
        <v>57</v>
      </c>
      <c r="E219" s="17">
        <v>217</v>
      </c>
      <c r="F219" s="3">
        <v>15</v>
      </c>
      <c r="G219" s="72">
        <v>3255</v>
      </c>
      <c r="H219" s="43"/>
      <c r="I219" s="43"/>
    </row>
    <row r="220" spans="1:9" x14ac:dyDescent="0.25">
      <c r="A220" s="43"/>
      <c r="B220" s="43"/>
      <c r="C220" s="73" t="s">
        <v>17</v>
      </c>
      <c r="D220" s="74"/>
      <c r="E220" s="74"/>
      <c r="F220" s="74">
        <f>SUM(F197:F212,A1,F213:F219)</f>
        <v>578</v>
      </c>
      <c r="G220" s="75">
        <f>SUM(G197:G212,A1,G213,G214,G215,G216,G217,G218,G219)</f>
        <v>127558</v>
      </c>
      <c r="H220" s="43"/>
      <c r="I220" s="43"/>
    </row>
    <row r="221" spans="1:9" ht="60" x14ac:dyDescent="0.25">
      <c r="A221" s="43"/>
      <c r="B221" s="47">
        <v>27</v>
      </c>
      <c r="C221" s="76" t="s">
        <v>58</v>
      </c>
      <c r="D221" s="17">
        <v>1</v>
      </c>
      <c r="E221" s="3">
        <v>313</v>
      </c>
      <c r="F221" s="17">
        <v>0</v>
      </c>
      <c r="G221" s="3">
        <v>0</v>
      </c>
      <c r="H221" s="43"/>
      <c r="I221" s="7" t="s">
        <v>59</v>
      </c>
    </row>
    <row r="222" spans="1:9" x14ac:dyDescent="0.25">
      <c r="A222" s="43"/>
      <c r="B222" s="47"/>
      <c r="C222" s="76"/>
      <c r="D222" s="3">
        <v>2</v>
      </c>
      <c r="E222" s="17">
        <v>313</v>
      </c>
      <c r="F222" s="3">
        <v>15</v>
      </c>
      <c r="G222" s="17">
        <v>4695</v>
      </c>
      <c r="H222" s="43"/>
      <c r="I222" s="43"/>
    </row>
    <row r="223" spans="1:9" x14ac:dyDescent="0.25">
      <c r="A223" s="43"/>
      <c r="B223" s="47"/>
      <c r="C223" s="76"/>
      <c r="D223" s="17">
        <v>3</v>
      </c>
      <c r="E223" s="3">
        <v>313</v>
      </c>
      <c r="F223" s="17">
        <v>22</v>
      </c>
      <c r="G223" s="3">
        <v>6886</v>
      </c>
      <c r="H223" s="43"/>
      <c r="I223" s="43"/>
    </row>
    <row r="224" spans="1:9" x14ac:dyDescent="0.25">
      <c r="A224" s="43"/>
      <c r="B224" s="47"/>
      <c r="C224" s="76"/>
      <c r="D224" s="3">
        <v>4</v>
      </c>
      <c r="E224" s="17">
        <v>454</v>
      </c>
      <c r="F224" s="3">
        <v>20</v>
      </c>
      <c r="G224" s="17">
        <v>9080</v>
      </c>
      <c r="H224" s="43"/>
      <c r="I224" s="43"/>
    </row>
    <row r="225" spans="1:9" x14ac:dyDescent="0.25">
      <c r="A225" s="43"/>
      <c r="B225" s="47"/>
      <c r="C225" s="76"/>
      <c r="D225" s="17">
        <v>5</v>
      </c>
      <c r="E225" s="3">
        <v>454</v>
      </c>
      <c r="F225" s="17">
        <v>15</v>
      </c>
      <c r="G225" s="3">
        <v>6810</v>
      </c>
      <c r="H225" s="43"/>
      <c r="I225" s="43"/>
    </row>
    <row r="226" spans="1:9" x14ac:dyDescent="0.25">
      <c r="A226" s="43"/>
      <c r="B226" s="47"/>
      <c r="C226" s="76"/>
      <c r="D226" s="3">
        <v>6</v>
      </c>
      <c r="E226" s="17">
        <v>454</v>
      </c>
      <c r="F226" s="3">
        <v>33</v>
      </c>
      <c r="G226" s="17">
        <v>14982</v>
      </c>
      <c r="H226" s="43"/>
      <c r="I226" s="43"/>
    </row>
    <row r="227" spans="1:9" x14ac:dyDescent="0.25">
      <c r="A227" s="43"/>
      <c r="B227" s="47"/>
      <c r="C227" s="76"/>
      <c r="D227" s="17">
        <v>7</v>
      </c>
      <c r="E227" s="3">
        <v>488</v>
      </c>
      <c r="F227" s="17">
        <v>11</v>
      </c>
      <c r="G227" s="3">
        <v>5368</v>
      </c>
      <c r="H227" s="43"/>
      <c r="I227" s="43"/>
    </row>
    <row r="228" spans="1:9" x14ac:dyDescent="0.25">
      <c r="A228" s="43"/>
      <c r="B228" s="47"/>
      <c r="C228" s="76"/>
      <c r="D228" s="3">
        <v>8</v>
      </c>
      <c r="E228" s="17">
        <v>524</v>
      </c>
      <c r="F228" s="3">
        <v>0</v>
      </c>
      <c r="G228" s="17">
        <v>0</v>
      </c>
      <c r="H228" s="43"/>
      <c r="I228" s="43"/>
    </row>
    <row r="229" spans="1:9" ht="60" x14ac:dyDescent="0.25">
      <c r="A229" s="43"/>
      <c r="B229" s="47">
        <v>28</v>
      </c>
      <c r="C229" s="76" t="s">
        <v>60</v>
      </c>
      <c r="D229" s="17">
        <v>1</v>
      </c>
      <c r="E229" s="3">
        <v>409</v>
      </c>
      <c r="F229" s="17">
        <v>0</v>
      </c>
      <c r="G229" s="3">
        <v>0</v>
      </c>
      <c r="H229" s="43"/>
      <c r="I229" s="7" t="s">
        <v>61</v>
      </c>
    </row>
    <row r="230" spans="1:9" x14ac:dyDescent="0.25">
      <c r="A230" s="43"/>
      <c r="B230" s="47"/>
      <c r="C230" s="76"/>
      <c r="D230" s="3">
        <v>2</v>
      </c>
      <c r="E230" s="17">
        <v>471</v>
      </c>
      <c r="F230" s="3">
        <v>14</v>
      </c>
      <c r="G230" s="17">
        <v>6594</v>
      </c>
      <c r="H230" s="43"/>
      <c r="I230" s="43"/>
    </row>
    <row r="231" spans="1:9" x14ac:dyDescent="0.25">
      <c r="A231" s="43"/>
      <c r="B231" s="47"/>
      <c r="C231" s="76"/>
      <c r="D231" s="17">
        <v>3</v>
      </c>
      <c r="E231" s="3">
        <v>505</v>
      </c>
      <c r="F231" s="17">
        <v>0</v>
      </c>
      <c r="G231" s="3">
        <v>0</v>
      </c>
      <c r="H231" s="43"/>
      <c r="I231" s="43"/>
    </row>
    <row r="232" spans="1:9" x14ac:dyDescent="0.25">
      <c r="A232" s="43"/>
      <c r="B232" s="47"/>
      <c r="C232" s="76"/>
      <c r="D232" s="3">
        <v>4</v>
      </c>
      <c r="E232" s="17">
        <v>505</v>
      </c>
      <c r="F232" s="3">
        <v>0</v>
      </c>
      <c r="G232" s="17">
        <v>0</v>
      </c>
      <c r="H232" s="43"/>
      <c r="I232" s="43"/>
    </row>
    <row r="233" spans="1:9" x14ac:dyDescent="0.25">
      <c r="A233" s="43"/>
      <c r="B233" s="47"/>
      <c r="C233" s="76"/>
      <c r="D233" s="17">
        <v>5</v>
      </c>
      <c r="E233" s="3">
        <v>505</v>
      </c>
      <c r="F233" s="17">
        <v>20</v>
      </c>
      <c r="G233" s="3">
        <v>10100</v>
      </c>
      <c r="H233" s="43"/>
      <c r="I233" s="43"/>
    </row>
    <row r="234" spans="1:9" ht="60" x14ac:dyDescent="0.25">
      <c r="A234" s="43"/>
      <c r="B234" s="47">
        <v>29</v>
      </c>
      <c r="C234" s="76" t="s">
        <v>62</v>
      </c>
      <c r="D234" s="3">
        <v>1</v>
      </c>
      <c r="E234" s="17">
        <v>272</v>
      </c>
      <c r="F234" s="3">
        <v>8</v>
      </c>
      <c r="G234" s="17">
        <v>2176</v>
      </c>
      <c r="H234" s="43"/>
      <c r="I234" s="7" t="s">
        <v>61</v>
      </c>
    </row>
    <row r="235" spans="1:9" x14ac:dyDescent="0.25">
      <c r="A235" s="43"/>
      <c r="B235" s="47"/>
      <c r="C235" s="76"/>
      <c r="D235" s="17">
        <v>2</v>
      </c>
      <c r="E235" s="3">
        <v>306</v>
      </c>
      <c r="F235" s="17">
        <v>10</v>
      </c>
      <c r="G235" s="3">
        <v>3060</v>
      </c>
      <c r="H235" s="43"/>
      <c r="I235" s="43"/>
    </row>
    <row r="236" spans="1:9" x14ac:dyDescent="0.25">
      <c r="A236" s="43"/>
      <c r="B236" s="47"/>
      <c r="C236" s="76"/>
      <c r="D236" s="3">
        <v>3</v>
      </c>
      <c r="E236" s="17">
        <v>306</v>
      </c>
      <c r="F236" s="3">
        <v>15</v>
      </c>
      <c r="G236" s="17">
        <v>4590</v>
      </c>
      <c r="H236" s="43"/>
      <c r="I236" s="43"/>
    </row>
    <row r="237" spans="1:9" x14ac:dyDescent="0.25">
      <c r="A237" s="43"/>
      <c r="B237" s="47"/>
      <c r="C237" s="76"/>
      <c r="D237" s="17">
        <v>4</v>
      </c>
      <c r="E237" s="3">
        <v>374</v>
      </c>
      <c r="F237" s="17">
        <v>11</v>
      </c>
      <c r="G237" s="3">
        <v>4114</v>
      </c>
      <c r="H237" s="43"/>
      <c r="I237" s="43"/>
    </row>
    <row r="238" spans="1:9" x14ac:dyDescent="0.25">
      <c r="A238" s="43"/>
      <c r="B238" s="47"/>
      <c r="C238" s="76"/>
      <c r="D238" s="3">
        <v>5</v>
      </c>
      <c r="E238" s="17">
        <v>408</v>
      </c>
      <c r="F238" s="3">
        <v>9</v>
      </c>
      <c r="G238" s="17">
        <v>3672</v>
      </c>
      <c r="H238" s="43"/>
      <c r="I238" s="43"/>
    </row>
    <row r="239" spans="1:9" x14ac:dyDescent="0.25">
      <c r="A239" s="43"/>
      <c r="B239" s="47"/>
      <c r="C239" s="76"/>
      <c r="D239" s="17">
        <v>6</v>
      </c>
      <c r="E239" s="3">
        <v>408</v>
      </c>
      <c r="F239" s="17">
        <v>7</v>
      </c>
      <c r="G239" s="3">
        <v>2856</v>
      </c>
      <c r="H239" s="43"/>
      <c r="I239" s="43"/>
    </row>
    <row r="240" spans="1:9" x14ac:dyDescent="0.25">
      <c r="A240" s="43"/>
      <c r="B240" s="47"/>
      <c r="C240" s="76"/>
      <c r="D240" s="3">
        <v>7</v>
      </c>
      <c r="E240" s="17">
        <v>408</v>
      </c>
      <c r="F240" s="3">
        <v>0</v>
      </c>
      <c r="G240" s="17">
        <v>0</v>
      </c>
      <c r="H240" s="43"/>
      <c r="I240" s="43"/>
    </row>
    <row r="241" spans="1:9" x14ac:dyDescent="0.25">
      <c r="A241" s="43"/>
      <c r="B241" s="47"/>
      <c r="C241" s="76"/>
      <c r="D241" s="17">
        <v>8</v>
      </c>
      <c r="E241" s="3">
        <v>432</v>
      </c>
      <c r="F241" s="17">
        <v>5</v>
      </c>
      <c r="G241" s="3">
        <v>2160</v>
      </c>
      <c r="H241" s="43"/>
      <c r="I241" s="43"/>
    </row>
    <row r="242" spans="1:9" ht="60" x14ac:dyDescent="0.25">
      <c r="A242" s="43"/>
      <c r="B242" s="47">
        <v>30</v>
      </c>
      <c r="C242" s="76" t="s">
        <v>63</v>
      </c>
      <c r="D242" s="3">
        <v>1</v>
      </c>
      <c r="E242" s="17">
        <v>204</v>
      </c>
      <c r="F242" s="3">
        <v>5</v>
      </c>
      <c r="G242" s="17">
        <v>1020</v>
      </c>
      <c r="H242" s="43"/>
      <c r="I242" s="7" t="s">
        <v>61</v>
      </c>
    </row>
    <row r="243" spans="1:9" x14ac:dyDescent="0.25">
      <c r="A243" s="43"/>
      <c r="B243" s="47"/>
      <c r="C243" s="76"/>
      <c r="D243" s="17">
        <v>2</v>
      </c>
      <c r="E243" s="3">
        <v>221</v>
      </c>
      <c r="F243" s="17">
        <v>8</v>
      </c>
      <c r="G243" s="3">
        <v>1768</v>
      </c>
      <c r="H243" s="43"/>
      <c r="I243" s="43"/>
    </row>
    <row r="244" spans="1:9" x14ac:dyDescent="0.25">
      <c r="A244" s="43"/>
      <c r="B244" s="47"/>
      <c r="C244" s="76"/>
      <c r="D244" s="3">
        <v>3</v>
      </c>
      <c r="E244" s="17">
        <v>221</v>
      </c>
      <c r="F244" s="3">
        <v>12</v>
      </c>
      <c r="G244" s="17">
        <v>2652</v>
      </c>
      <c r="H244" s="43"/>
      <c r="I244" s="43"/>
    </row>
    <row r="245" spans="1:9" x14ac:dyDescent="0.25">
      <c r="A245" s="43"/>
      <c r="B245" s="47"/>
      <c r="C245" s="76"/>
      <c r="D245" s="17">
        <v>4</v>
      </c>
      <c r="E245" s="3">
        <v>238</v>
      </c>
      <c r="F245" s="17">
        <v>9</v>
      </c>
      <c r="G245" s="3">
        <v>2142</v>
      </c>
      <c r="H245" s="43"/>
      <c r="I245" s="43"/>
    </row>
    <row r="246" spans="1:9" x14ac:dyDescent="0.25">
      <c r="A246" s="43"/>
      <c r="B246" s="47"/>
      <c r="C246" s="76"/>
      <c r="D246" s="3">
        <v>5</v>
      </c>
      <c r="E246" s="17">
        <v>255</v>
      </c>
      <c r="F246" s="3">
        <v>13</v>
      </c>
      <c r="G246" s="17">
        <v>3315</v>
      </c>
      <c r="H246" s="43"/>
      <c r="I246" s="43"/>
    </row>
    <row r="247" spans="1:9" x14ac:dyDescent="0.25">
      <c r="A247" s="43"/>
      <c r="B247" s="47"/>
      <c r="C247" s="76"/>
      <c r="D247" s="17">
        <v>6</v>
      </c>
      <c r="E247" s="3">
        <v>289</v>
      </c>
      <c r="F247" s="17">
        <v>7</v>
      </c>
      <c r="G247" s="3">
        <v>2023</v>
      </c>
      <c r="H247" s="43"/>
      <c r="I247" s="43"/>
    </row>
    <row r="248" spans="1:9" x14ac:dyDescent="0.25">
      <c r="A248" s="43"/>
      <c r="B248" s="47"/>
      <c r="C248" s="76"/>
      <c r="D248" s="3">
        <v>7</v>
      </c>
      <c r="E248" s="17">
        <v>323</v>
      </c>
      <c r="F248" s="3">
        <v>3</v>
      </c>
      <c r="G248" s="17">
        <v>969</v>
      </c>
      <c r="H248" s="43"/>
      <c r="I248" s="43"/>
    </row>
    <row r="249" spans="1:9" x14ac:dyDescent="0.25">
      <c r="A249" s="43"/>
      <c r="B249" s="47"/>
      <c r="C249" s="76"/>
      <c r="D249" s="17">
        <v>8</v>
      </c>
      <c r="E249" s="3">
        <v>324</v>
      </c>
      <c r="F249" s="17">
        <v>11</v>
      </c>
      <c r="G249" s="3">
        <v>3564</v>
      </c>
      <c r="H249" s="43"/>
      <c r="I249" s="43"/>
    </row>
    <row r="250" spans="1:9" ht="60" x14ac:dyDescent="0.25">
      <c r="A250" s="43"/>
      <c r="B250" s="47">
        <v>31</v>
      </c>
      <c r="C250" s="76" t="s">
        <v>64</v>
      </c>
      <c r="D250" s="3">
        <v>1</v>
      </c>
      <c r="E250" s="17">
        <v>238</v>
      </c>
      <c r="F250" s="3">
        <v>7</v>
      </c>
      <c r="G250" s="17">
        <v>1666</v>
      </c>
      <c r="H250" s="43"/>
      <c r="I250" s="7" t="s">
        <v>61</v>
      </c>
    </row>
    <row r="251" spans="1:9" x14ac:dyDescent="0.25">
      <c r="A251" s="43"/>
      <c r="B251" s="47"/>
      <c r="C251" s="76"/>
      <c r="D251" s="17">
        <v>2</v>
      </c>
      <c r="E251" s="3">
        <v>289</v>
      </c>
      <c r="F251" s="17">
        <v>10</v>
      </c>
      <c r="G251" s="3">
        <v>2890</v>
      </c>
      <c r="H251" s="43"/>
      <c r="I251" s="43"/>
    </row>
    <row r="252" spans="1:9" x14ac:dyDescent="0.25">
      <c r="A252" s="43"/>
      <c r="B252" s="47"/>
      <c r="C252" s="76"/>
      <c r="D252" s="3">
        <v>3</v>
      </c>
      <c r="E252" s="17">
        <v>289</v>
      </c>
      <c r="F252" s="3">
        <v>8</v>
      </c>
      <c r="G252" s="17">
        <v>2312</v>
      </c>
      <c r="H252" s="43"/>
      <c r="I252" s="43"/>
    </row>
    <row r="253" spans="1:9" x14ac:dyDescent="0.25">
      <c r="A253" s="43"/>
      <c r="B253" s="47"/>
      <c r="C253" s="76"/>
      <c r="D253" s="17">
        <v>4</v>
      </c>
      <c r="E253" s="3">
        <v>289</v>
      </c>
      <c r="F253" s="17">
        <v>14</v>
      </c>
      <c r="G253" s="3">
        <v>4046</v>
      </c>
      <c r="H253" s="43"/>
      <c r="I253" s="43"/>
    </row>
    <row r="254" spans="1:9" x14ac:dyDescent="0.25">
      <c r="A254" s="43"/>
      <c r="B254" s="47"/>
      <c r="C254" s="76"/>
      <c r="D254" s="3">
        <v>5</v>
      </c>
      <c r="E254" s="17">
        <v>323</v>
      </c>
      <c r="F254" s="3">
        <v>12</v>
      </c>
      <c r="G254" s="17">
        <v>3876</v>
      </c>
      <c r="H254" s="43"/>
      <c r="I254" s="43"/>
    </row>
    <row r="255" spans="1:9" x14ac:dyDescent="0.25">
      <c r="A255" s="43"/>
      <c r="B255" s="47"/>
      <c r="C255" s="76"/>
      <c r="D255" s="17">
        <v>6</v>
      </c>
      <c r="E255" s="3">
        <v>323</v>
      </c>
      <c r="F255" s="17">
        <v>11</v>
      </c>
      <c r="G255" s="3">
        <v>3553</v>
      </c>
      <c r="H255" s="43"/>
      <c r="I255" s="43"/>
    </row>
    <row r="256" spans="1:9" x14ac:dyDescent="0.25">
      <c r="A256" s="43"/>
      <c r="B256" s="47"/>
      <c r="C256" s="76"/>
      <c r="D256" s="3">
        <v>7</v>
      </c>
      <c r="E256" s="17">
        <v>357</v>
      </c>
      <c r="F256" s="3">
        <v>7</v>
      </c>
      <c r="G256" s="17">
        <v>2499</v>
      </c>
      <c r="H256" s="43"/>
      <c r="I256" s="43"/>
    </row>
    <row r="257" spans="1:9" x14ac:dyDescent="0.25">
      <c r="A257" s="43"/>
      <c r="B257" s="47"/>
      <c r="C257" s="76"/>
      <c r="D257" s="17">
        <v>8</v>
      </c>
      <c r="E257" s="3">
        <v>450</v>
      </c>
      <c r="F257" s="17">
        <v>7</v>
      </c>
      <c r="G257" s="3">
        <v>3150</v>
      </c>
      <c r="H257" s="43"/>
      <c r="I257" s="43"/>
    </row>
    <row r="258" spans="1:9" ht="60" x14ac:dyDescent="0.25">
      <c r="A258" s="43"/>
      <c r="B258" s="47">
        <v>32</v>
      </c>
      <c r="C258" s="76" t="s">
        <v>65</v>
      </c>
      <c r="D258" s="3">
        <v>1</v>
      </c>
      <c r="E258" s="17">
        <v>221</v>
      </c>
      <c r="F258" s="3">
        <v>1</v>
      </c>
      <c r="G258" s="17">
        <v>221</v>
      </c>
      <c r="H258" s="43"/>
      <c r="I258" s="7" t="s">
        <v>61</v>
      </c>
    </row>
    <row r="259" spans="1:9" x14ac:dyDescent="0.25">
      <c r="A259" s="43"/>
      <c r="B259" s="47"/>
      <c r="C259" s="76"/>
      <c r="D259" s="17">
        <v>2</v>
      </c>
      <c r="E259" s="49">
        <v>255</v>
      </c>
      <c r="F259" s="17">
        <v>4</v>
      </c>
      <c r="G259" s="3">
        <v>1020</v>
      </c>
      <c r="H259" s="43"/>
      <c r="I259" s="43"/>
    </row>
    <row r="260" spans="1:9" x14ac:dyDescent="0.25">
      <c r="A260" s="43"/>
      <c r="B260" s="47"/>
      <c r="C260" s="76"/>
      <c r="D260" s="3">
        <v>3</v>
      </c>
      <c r="E260" s="77">
        <v>255</v>
      </c>
      <c r="F260" s="3">
        <v>5</v>
      </c>
      <c r="G260" s="17">
        <v>1275</v>
      </c>
      <c r="H260" s="43"/>
      <c r="I260" s="43"/>
    </row>
    <row r="261" spans="1:9" x14ac:dyDescent="0.25">
      <c r="A261" s="43"/>
      <c r="B261" s="47"/>
      <c r="C261" s="76"/>
      <c r="D261" s="17">
        <v>4</v>
      </c>
      <c r="E261" s="49">
        <v>289</v>
      </c>
      <c r="F261" s="17">
        <v>4</v>
      </c>
      <c r="G261" s="3">
        <v>1156</v>
      </c>
      <c r="H261" s="43"/>
      <c r="I261" s="43"/>
    </row>
    <row r="262" spans="1:9" x14ac:dyDescent="0.25">
      <c r="A262" s="43"/>
      <c r="B262" s="47"/>
      <c r="C262" s="76"/>
      <c r="D262" s="3">
        <v>5</v>
      </c>
      <c r="E262" s="77">
        <v>289</v>
      </c>
      <c r="F262" s="3">
        <v>2</v>
      </c>
      <c r="G262" s="17">
        <v>578</v>
      </c>
      <c r="H262" s="43"/>
      <c r="I262" s="43"/>
    </row>
    <row r="263" spans="1:9" x14ac:dyDescent="0.25">
      <c r="A263" s="43"/>
      <c r="B263" s="47"/>
      <c r="C263" s="76"/>
      <c r="D263" s="17">
        <v>6</v>
      </c>
      <c r="E263" s="49">
        <v>306</v>
      </c>
      <c r="F263" s="17">
        <v>3</v>
      </c>
      <c r="G263" s="3">
        <v>918</v>
      </c>
      <c r="H263" s="43"/>
      <c r="I263" s="43"/>
    </row>
    <row r="264" spans="1:9" x14ac:dyDescent="0.25">
      <c r="A264" s="43"/>
      <c r="B264" s="47"/>
      <c r="C264" s="76"/>
      <c r="D264" s="3">
        <v>7</v>
      </c>
      <c r="E264" s="17">
        <v>323</v>
      </c>
      <c r="F264" s="3">
        <v>1</v>
      </c>
      <c r="G264" s="17">
        <v>323</v>
      </c>
      <c r="H264" s="43"/>
      <c r="I264" s="43"/>
    </row>
    <row r="265" spans="1:9" x14ac:dyDescent="0.25">
      <c r="A265" s="43"/>
      <c r="B265" s="47"/>
      <c r="C265" s="76"/>
      <c r="D265" s="17">
        <v>8</v>
      </c>
      <c r="E265" s="3">
        <v>414</v>
      </c>
      <c r="F265" s="17">
        <v>1</v>
      </c>
      <c r="G265" s="3">
        <v>414</v>
      </c>
      <c r="H265" s="43"/>
      <c r="I265" s="43"/>
    </row>
    <row r="266" spans="1:9" ht="60" x14ac:dyDescent="0.25">
      <c r="A266" s="43"/>
      <c r="B266" s="47">
        <v>33</v>
      </c>
      <c r="C266" s="76" t="s">
        <v>66</v>
      </c>
      <c r="D266" s="3">
        <v>1</v>
      </c>
      <c r="E266" s="17">
        <v>238</v>
      </c>
      <c r="F266" s="3">
        <v>3</v>
      </c>
      <c r="G266" s="17">
        <v>714</v>
      </c>
      <c r="H266" s="43"/>
      <c r="I266" s="7" t="s">
        <v>61</v>
      </c>
    </row>
    <row r="267" spans="1:9" x14ac:dyDescent="0.25">
      <c r="A267" s="43"/>
      <c r="B267" s="47"/>
      <c r="C267" s="76"/>
      <c r="D267" s="17">
        <v>2</v>
      </c>
      <c r="E267" s="3">
        <v>306</v>
      </c>
      <c r="F267" s="17">
        <v>4</v>
      </c>
      <c r="G267" s="3">
        <v>1224</v>
      </c>
      <c r="H267" s="43"/>
      <c r="I267" s="43"/>
    </row>
    <row r="268" spans="1:9" x14ac:dyDescent="0.25">
      <c r="A268" s="43"/>
      <c r="B268" s="47"/>
      <c r="C268" s="76"/>
      <c r="D268" s="3">
        <v>3</v>
      </c>
      <c r="E268" s="17">
        <v>306</v>
      </c>
      <c r="F268" s="3">
        <v>6</v>
      </c>
      <c r="G268" s="17">
        <v>1836</v>
      </c>
      <c r="H268" s="43"/>
      <c r="I268" s="43"/>
    </row>
    <row r="269" spans="1:9" x14ac:dyDescent="0.25">
      <c r="A269" s="43"/>
      <c r="B269" s="47"/>
      <c r="C269" s="76"/>
      <c r="D269" s="17">
        <v>4</v>
      </c>
      <c r="E269" s="3">
        <v>323</v>
      </c>
      <c r="F269" s="17">
        <v>10</v>
      </c>
      <c r="G269" s="3">
        <v>3230</v>
      </c>
      <c r="H269" s="43"/>
      <c r="I269" s="43"/>
    </row>
    <row r="270" spans="1:9" x14ac:dyDescent="0.25">
      <c r="A270" s="43"/>
      <c r="B270" s="47"/>
      <c r="C270" s="76"/>
      <c r="D270" s="3">
        <v>5</v>
      </c>
      <c r="E270" s="17">
        <v>414</v>
      </c>
      <c r="F270" s="3">
        <v>3</v>
      </c>
      <c r="G270" s="17">
        <v>1242</v>
      </c>
      <c r="H270" s="43"/>
      <c r="I270" s="43"/>
    </row>
    <row r="271" spans="1:9" ht="60" x14ac:dyDescent="0.25">
      <c r="A271" s="43"/>
      <c r="B271" s="47">
        <v>34</v>
      </c>
      <c r="C271" s="76" t="s">
        <v>67</v>
      </c>
      <c r="D271" s="17">
        <v>1</v>
      </c>
      <c r="E271" s="3">
        <v>204</v>
      </c>
      <c r="F271" s="17">
        <v>1</v>
      </c>
      <c r="G271" s="3">
        <v>204</v>
      </c>
      <c r="H271" s="43"/>
      <c r="I271" s="7" t="s">
        <v>61</v>
      </c>
    </row>
    <row r="272" spans="1:9" x14ac:dyDescent="0.25">
      <c r="A272" s="43"/>
      <c r="B272" s="47"/>
      <c r="C272" s="43"/>
      <c r="D272" s="3">
        <v>2</v>
      </c>
      <c r="E272" s="17">
        <v>221</v>
      </c>
      <c r="F272" s="3">
        <v>2</v>
      </c>
      <c r="G272" s="17">
        <v>442</v>
      </c>
      <c r="H272" s="43"/>
      <c r="I272" s="43"/>
    </row>
    <row r="273" spans="1:9" x14ac:dyDescent="0.25">
      <c r="A273" s="43"/>
      <c r="B273" s="47"/>
      <c r="C273" s="43"/>
      <c r="D273" s="17">
        <v>3</v>
      </c>
      <c r="E273" s="3">
        <v>255</v>
      </c>
      <c r="F273" s="17">
        <v>2</v>
      </c>
      <c r="G273" s="3">
        <v>510</v>
      </c>
      <c r="H273" s="43"/>
      <c r="I273" s="43"/>
    </row>
    <row r="274" spans="1:9" x14ac:dyDescent="0.25">
      <c r="A274" s="43"/>
      <c r="B274" s="47"/>
      <c r="C274" s="43"/>
      <c r="D274" s="3">
        <v>4</v>
      </c>
      <c r="E274" s="17">
        <v>221</v>
      </c>
      <c r="F274" s="3">
        <v>4</v>
      </c>
      <c r="G274" s="17">
        <v>884</v>
      </c>
      <c r="H274" s="43"/>
      <c r="I274" s="43"/>
    </row>
    <row r="275" spans="1:9" x14ac:dyDescent="0.25">
      <c r="A275" s="43"/>
      <c r="B275" s="47"/>
      <c r="C275" s="43"/>
      <c r="D275" s="17">
        <v>5</v>
      </c>
      <c r="E275" s="3">
        <v>238</v>
      </c>
      <c r="F275" s="17">
        <v>3</v>
      </c>
      <c r="G275" s="3">
        <v>714</v>
      </c>
      <c r="H275" s="43"/>
      <c r="I275" s="43"/>
    </row>
    <row r="276" spans="1:9" x14ac:dyDescent="0.25">
      <c r="A276" s="43"/>
      <c r="B276" s="47"/>
      <c r="C276" s="43"/>
      <c r="D276" s="3">
        <v>6</v>
      </c>
      <c r="E276" s="17">
        <v>306</v>
      </c>
      <c r="F276" s="3">
        <v>4</v>
      </c>
      <c r="G276" s="17">
        <v>1224</v>
      </c>
      <c r="H276" s="43"/>
      <c r="I276" s="43"/>
    </row>
    <row r="277" spans="1:9" x14ac:dyDescent="0.25">
      <c r="A277" s="43"/>
      <c r="B277" s="47"/>
      <c r="C277" s="43"/>
      <c r="D277" s="17">
        <v>7</v>
      </c>
      <c r="E277" s="3">
        <v>306</v>
      </c>
      <c r="F277" s="17">
        <v>3</v>
      </c>
      <c r="G277" s="3">
        <v>918</v>
      </c>
      <c r="H277" s="43"/>
      <c r="I277" s="43"/>
    </row>
    <row r="278" spans="1:9" x14ac:dyDescent="0.25">
      <c r="A278" s="43"/>
      <c r="B278" s="47"/>
      <c r="C278" s="43"/>
      <c r="D278" s="3">
        <v>8</v>
      </c>
      <c r="E278" s="17">
        <v>342</v>
      </c>
      <c r="F278" s="3">
        <v>0</v>
      </c>
      <c r="G278" s="17">
        <v>0</v>
      </c>
      <c r="H278" s="43"/>
      <c r="I278" s="43"/>
    </row>
    <row r="279" spans="1:9" x14ac:dyDescent="0.25">
      <c r="A279" s="43"/>
      <c r="B279" s="47"/>
      <c r="C279" s="78" t="s">
        <v>17</v>
      </c>
      <c r="D279" s="78"/>
      <c r="E279" s="78"/>
      <c r="F279" s="78">
        <f>SUM(F221:F278)</f>
        <v>425</v>
      </c>
      <c r="G279" s="78">
        <f>SUM(G221:G278)</f>
        <v>147635</v>
      </c>
      <c r="H279" s="43"/>
      <c r="I279" s="43"/>
    </row>
    <row r="280" spans="1:9" ht="60" x14ac:dyDescent="0.25">
      <c r="A280" s="43"/>
      <c r="B280" s="47">
        <v>35</v>
      </c>
      <c r="C280" s="3" t="s">
        <v>68</v>
      </c>
      <c r="D280" s="3">
        <v>1</v>
      </c>
      <c r="E280" s="3">
        <v>111.06</v>
      </c>
      <c r="F280" s="3">
        <v>13</v>
      </c>
      <c r="G280" s="3">
        <f t="shared" ref="G280:G343" si="0">E280*F280</f>
        <v>1443.78</v>
      </c>
      <c r="H280" s="43"/>
      <c r="I280" s="7" t="s">
        <v>69</v>
      </c>
    </row>
    <row r="281" spans="1:9" x14ac:dyDescent="0.25">
      <c r="A281" s="43"/>
      <c r="B281" s="47"/>
      <c r="C281" s="3"/>
      <c r="D281" s="3">
        <v>1</v>
      </c>
      <c r="E281" s="3">
        <v>98.72</v>
      </c>
      <c r="F281" s="3">
        <v>6</v>
      </c>
      <c r="G281" s="3">
        <f t="shared" si="0"/>
        <v>592.31999999999994</v>
      </c>
      <c r="H281" s="43"/>
      <c r="I281" s="43"/>
    </row>
    <row r="282" spans="1:9" x14ac:dyDescent="0.25">
      <c r="A282" s="79"/>
      <c r="B282" s="80"/>
      <c r="C282" s="52"/>
      <c r="D282" s="52">
        <v>2</v>
      </c>
      <c r="E282" s="52">
        <v>121.14</v>
      </c>
      <c r="F282" s="52">
        <v>10</v>
      </c>
      <c r="G282" s="52">
        <f t="shared" si="0"/>
        <v>1211.4000000000001</v>
      </c>
      <c r="H282" s="79"/>
      <c r="I282" s="79"/>
    </row>
    <row r="283" spans="1:9" x14ac:dyDescent="0.25">
      <c r="A283" s="34"/>
      <c r="B283" s="81"/>
      <c r="C283" s="82"/>
      <c r="D283" s="82">
        <v>2</v>
      </c>
      <c r="E283" s="82">
        <v>107.68</v>
      </c>
      <c r="F283" s="82">
        <v>13</v>
      </c>
      <c r="G283" s="82">
        <f t="shared" si="0"/>
        <v>1399.8400000000001</v>
      </c>
      <c r="H283" s="34"/>
      <c r="I283" s="34"/>
    </row>
    <row r="284" spans="1:9" x14ac:dyDescent="0.25">
      <c r="A284" s="34"/>
      <c r="B284" s="81"/>
      <c r="C284" s="83"/>
      <c r="D284" s="82">
        <v>3</v>
      </c>
      <c r="E284" s="82">
        <v>121.14</v>
      </c>
      <c r="F284" s="82">
        <v>10</v>
      </c>
      <c r="G284" s="82">
        <f t="shared" si="0"/>
        <v>1211.4000000000001</v>
      </c>
      <c r="H284" s="34"/>
      <c r="I284" s="34"/>
    </row>
    <row r="285" spans="1:9" x14ac:dyDescent="0.25">
      <c r="A285" s="34"/>
      <c r="B285" s="81"/>
      <c r="C285" s="82"/>
      <c r="D285" s="82">
        <v>3</v>
      </c>
      <c r="E285" s="82">
        <v>107.68</v>
      </c>
      <c r="F285" s="82">
        <v>10</v>
      </c>
      <c r="G285" s="84">
        <f t="shared" si="0"/>
        <v>1076.8000000000002</v>
      </c>
      <c r="H285" s="34"/>
      <c r="I285" s="34"/>
    </row>
    <row r="286" spans="1:9" x14ac:dyDescent="0.25">
      <c r="A286" s="34"/>
      <c r="B286" s="81"/>
      <c r="C286" s="82"/>
      <c r="D286" s="82">
        <v>4</v>
      </c>
      <c r="E286" s="82">
        <v>148.13999999999999</v>
      </c>
      <c r="F286" s="82">
        <v>2</v>
      </c>
      <c r="G286" s="82">
        <f t="shared" si="0"/>
        <v>296.27999999999997</v>
      </c>
      <c r="H286" s="34"/>
      <c r="I286" s="34"/>
    </row>
    <row r="287" spans="1:9" x14ac:dyDescent="0.25">
      <c r="A287" s="34"/>
      <c r="B287" s="81"/>
      <c r="C287" s="82"/>
      <c r="D287" s="82">
        <v>4</v>
      </c>
      <c r="E287" s="82">
        <v>131.68</v>
      </c>
      <c r="F287" s="82">
        <v>10</v>
      </c>
      <c r="G287" s="82">
        <f t="shared" si="0"/>
        <v>1316.8000000000002</v>
      </c>
      <c r="H287" s="34"/>
      <c r="I287" s="34"/>
    </row>
    <row r="288" spans="1:9" x14ac:dyDescent="0.25">
      <c r="A288" s="34"/>
      <c r="B288" s="34"/>
      <c r="C288" s="34"/>
      <c r="D288" s="34">
        <v>5</v>
      </c>
      <c r="E288" s="34">
        <v>157.13999999999999</v>
      </c>
      <c r="F288" s="34">
        <v>9</v>
      </c>
      <c r="G288" s="34">
        <f t="shared" si="0"/>
        <v>1414.2599999999998</v>
      </c>
      <c r="H288" s="34"/>
      <c r="I288" s="34"/>
    </row>
    <row r="289" spans="1:9" x14ac:dyDescent="0.25">
      <c r="A289" s="34"/>
      <c r="B289" s="34"/>
      <c r="C289" s="34"/>
      <c r="D289" s="34">
        <v>5</v>
      </c>
      <c r="E289" s="34">
        <v>139.68</v>
      </c>
      <c r="F289" s="34">
        <v>2</v>
      </c>
      <c r="G289" s="34">
        <f t="shared" si="0"/>
        <v>279.36</v>
      </c>
      <c r="H289" s="34"/>
      <c r="I289" s="34"/>
    </row>
    <row r="290" spans="1:9" x14ac:dyDescent="0.25">
      <c r="A290" s="34"/>
      <c r="B290" s="34"/>
      <c r="C290" s="34"/>
      <c r="D290" s="34">
        <v>6</v>
      </c>
      <c r="E290" s="34">
        <v>157.13999999999999</v>
      </c>
      <c r="F290" s="34">
        <v>4</v>
      </c>
      <c r="G290" s="34">
        <f t="shared" si="0"/>
        <v>628.55999999999995</v>
      </c>
      <c r="H290" s="34"/>
      <c r="I290" s="34"/>
    </row>
    <row r="291" spans="1:9" x14ac:dyDescent="0.25">
      <c r="A291" s="34"/>
      <c r="B291" s="34"/>
      <c r="C291" s="34"/>
      <c r="D291" s="34">
        <v>6</v>
      </c>
      <c r="E291" s="34">
        <v>139.68</v>
      </c>
      <c r="F291" s="34">
        <v>9</v>
      </c>
      <c r="G291" s="34">
        <f t="shared" si="0"/>
        <v>1257.1200000000001</v>
      </c>
      <c r="H291" s="34"/>
      <c r="I291" s="34"/>
    </row>
    <row r="292" spans="1:9" x14ac:dyDescent="0.25">
      <c r="A292" s="34"/>
      <c r="B292" s="34"/>
      <c r="C292" s="34"/>
      <c r="D292" s="34">
        <v>7</v>
      </c>
      <c r="E292" s="34">
        <v>193.14</v>
      </c>
      <c r="F292" s="34">
        <v>4</v>
      </c>
      <c r="G292" s="34">
        <f t="shared" si="0"/>
        <v>772.56</v>
      </c>
      <c r="H292" s="34"/>
      <c r="I292" s="34"/>
    </row>
    <row r="293" spans="1:9" x14ac:dyDescent="0.25">
      <c r="A293" s="34"/>
      <c r="B293" s="34"/>
      <c r="C293" s="85"/>
      <c r="D293" s="34">
        <v>7</v>
      </c>
      <c r="E293" s="34">
        <v>171.68</v>
      </c>
      <c r="F293" s="34">
        <v>4</v>
      </c>
      <c r="G293" s="34">
        <f t="shared" si="0"/>
        <v>686.72</v>
      </c>
      <c r="H293" s="34"/>
      <c r="I293" s="34"/>
    </row>
    <row r="294" spans="1:9" x14ac:dyDescent="0.25">
      <c r="A294" s="34"/>
      <c r="B294" s="34"/>
      <c r="C294" s="34"/>
      <c r="D294" s="34">
        <v>8</v>
      </c>
      <c r="E294" s="34">
        <v>213.37</v>
      </c>
      <c r="F294" s="34">
        <v>3</v>
      </c>
      <c r="G294" s="34">
        <f t="shared" si="0"/>
        <v>640.11</v>
      </c>
      <c r="H294" s="34"/>
      <c r="I294" s="34"/>
    </row>
    <row r="295" spans="1:9" x14ac:dyDescent="0.25">
      <c r="A295" s="34"/>
      <c r="B295" s="34"/>
      <c r="C295" s="34"/>
      <c r="D295" s="34">
        <v>8</v>
      </c>
      <c r="E295" s="34">
        <v>179.68</v>
      </c>
      <c r="F295" s="34">
        <v>4</v>
      </c>
      <c r="G295" s="34">
        <f t="shared" si="0"/>
        <v>718.72</v>
      </c>
      <c r="H295" s="34"/>
      <c r="I295" s="34"/>
    </row>
    <row r="296" spans="1:9" ht="60" x14ac:dyDescent="0.25">
      <c r="A296" s="34"/>
      <c r="B296" s="81">
        <v>36</v>
      </c>
      <c r="C296" s="82" t="s">
        <v>70</v>
      </c>
      <c r="D296" s="34">
        <v>1</v>
      </c>
      <c r="E296" s="34">
        <v>111.06</v>
      </c>
      <c r="F296" s="34">
        <v>2</v>
      </c>
      <c r="G296" s="34">
        <f t="shared" si="0"/>
        <v>222.12</v>
      </c>
      <c r="H296" s="34"/>
      <c r="I296" s="86" t="s">
        <v>69</v>
      </c>
    </row>
    <row r="297" spans="1:9" x14ac:dyDescent="0.25">
      <c r="A297" s="34"/>
      <c r="B297" s="81"/>
      <c r="C297" s="85"/>
      <c r="D297" s="34">
        <v>1</v>
      </c>
      <c r="E297" s="34">
        <v>98.72</v>
      </c>
      <c r="F297" s="34">
        <v>2</v>
      </c>
      <c r="G297" s="34">
        <f t="shared" si="0"/>
        <v>197.44</v>
      </c>
      <c r="H297" s="34"/>
      <c r="I297" s="34"/>
    </row>
    <row r="298" spans="1:9" x14ac:dyDescent="0.25">
      <c r="A298" s="34"/>
      <c r="B298" s="81"/>
      <c r="C298" s="34"/>
      <c r="D298" s="34">
        <v>2</v>
      </c>
      <c r="E298" s="34">
        <v>112.14</v>
      </c>
      <c r="F298" s="34">
        <v>2</v>
      </c>
      <c r="G298" s="34">
        <f t="shared" si="0"/>
        <v>224.28</v>
      </c>
      <c r="H298" s="34"/>
      <c r="I298" s="34"/>
    </row>
    <row r="299" spans="1:9" x14ac:dyDescent="0.25">
      <c r="A299" s="34"/>
      <c r="B299" s="81"/>
      <c r="C299" s="34"/>
      <c r="D299" s="34">
        <v>2</v>
      </c>
      <c r="E299" s="34">
        <v>99.68</v>
      </c>
      <c r="F299" s="34">
        <v>2</v>
      </c>
      <c r="G299" s="34">
        <f t="shared" si="0"/>
        <v>199.36</v>
      </c>
      <c r="H299" s="34"/>
      <c r="I299" s="34"/>
    </row>
    <row r="300" spans="1:9" x14ac:dyDescent="0.25">
      <c r="A300" s="34"/>
      <c r="B300" s="81"/>
      <c r="C300" s="34"/>
      <c r="D300" s="34">
        <v>3</v>
      </c>
      <c r="E300" s="34">
        <v>139.13999999999999</v>
      </c>
      <c r="F300" s="34">
        <v>3</v>
      </c>
      <c r="G300" s="34">
        <f t="shared" si="0"/>
        <v>417.41999999999996</v>
      </c>
      <c r="H300" s="34"/>
      <c r="I300" s="34"/>
    </row>
    <row r="301" spans="1:9" x14ac:dyDescent="0.25">
      <c r="A301" s="34"/>
      <c r="B301" s="81"/>
      <c r="C301" s="34"/>
      <c r="D301" s="34">
        <v>3</v>
      </c>
      <c r="E301" s="34">
        <v>123.68</v>
      </c>
      <c r="F301" s="34">
        <v>2</v>
      </c>
      <c r="G301" s="34">
        <f t="shared" si="0"/>
        <v>247.36</v>
      </c>
      <c r="H301" s="34"/>
      <c r="I301" s="34"/>
    </row>
    <row r="302" spans="1:9" x14ac:dyDescent="0.25">
      <c r="A302" s="34"/>
      <c r="B302" s="81"/>
      <c r="C302" s="34"/>
      <c r="D302" s="34">
        <v>4</v>
      </c>
      <c r="E302" s="34">
        <v>0</v>
      </c>
      <c r="F302" s="34">
        <v>0</v>
      </c>
      <c r="G302" s="34">
        <v>0</v>
      </c>
      <c r="H302" s="34"/>
      <c r="I302" s="34"/>
    </row>
    <row r="303" spans="1:9" x14ac:dyDescent="0.25">
      <c r="A303" s="34"/>
      <c r="B303" s="81"/>
      <c r="C303" s="34"/>
      <c r="D303" s="34">
        <v>4</v>
      </c>
      <c r="E303" s="34">
        <v>147.68</v>
      </c>
      <c r="F303" s="34">
        <v>3</v>
      </c>
      <c r="G303" s="34">
        <f t="shared" si="0"/>
        <v>443.04</v>
      </c>
      <c r="H303" s="34"/>
      <c r="I303" s="34"/>
    </row>
    <row r="304" spans="1:9" x14ac:dyDescent="0.25">
      <c r="A304" s="34"/>
      <c r="B304" s="81"/>
      <c r="C304" s="85"/>
      <c r="D304" s="34">
        <v>5</v>
      </c>
      <c r="E304" s="34">
        <v>175.14</v>
      </c>
      <c r="F304" s="34">
        <v>1</v>
      </c>
      <c r="G304" s="34">
        <f t="shared" si="0"/>
        <v>175.14</v>
      </c>
      <c r="H304" s="34"/>
      <c r="I304" s="34"/>
    </row>
    <row r="305" spans="1:9" x14ac:dyDescent="0.25">
      <c r="A305" s="34"/>
      <c r="B305" s="81"/>
      <c r="C305" s="34"/>
      <c r="D305" s="34">
        <v>5</v>
      </c>
      <c r="E305" s="34">
        <v>0</v>
      </c>
      <c r="F305" s="34">
        <v>0</v>
      </c>
      <c r="G305" s="34">
        <v>0</v>
      </c>
      <c r="H305" s="34"/>
      <c r="I305" s="34"/>
    </row>
    <row r="306" spans="1:9" x14ac:dyDescent="0.25">
      <c r="A306" s="34"/>
      <c r="B306" s="81"/>
      <c r="C306" s="85"/>
      <c r="D306" s="34">
        <v>6</v>
      </c>
      <c r="E306" s="34">
        <v>175.14</v>
      </c>
      <c r="F306" s="34">
        <v>1</v>
      </c>
      <c r="G306" s="34">
        <f t="shared" si="0"/>
        <v>175.14</v>
      </c>
      <c r="H306" s="34"/>
      <c r="I306" s="34"/>
    </row>
    <row r="307" spans="1:9" x14ac:dyDescent="0.25">
      <c r="A307" s="34"/>
      <c r="B307" s="81"/>
      <c r="C307" s="34"/>
      <c r="D307" s="34">
        <v>6</v>
      </c>
      <c r="E307" s="34">
        <v>155.68</v>
      </c>
      <c r="F307" s="34">
        <v>1</v>
      </c>
      <c r="G307" s="34">
        <f t="shared" si="0"/>
        <v>155.68</v>
      </c>
      <c r="H307" s="34"/>
      <c r="I307" s="34"/>
    </row>
    <row r="308" spans="1:9" x14ac:dyDescent="0.25">
      <c r="A308" s="34"/>
      <c r="B308" s="81"/>
      <c r="C308" s="34"/>
      <c r="D308" s="34">
        <v>7</v>
      </c>
      <c r="E308" s="34">
        <v>184.14</v>
      </c>
      <c r="F308" s="34">
        <v>1</v>
      </c>
      <c r="G308" s="34">
        <f t="shared" si="0"/>
        <v>184.14</v>
      </c>
      <c r="H308" s="34"/>
      <c r="I308" s="34"/>
    </row>
    <row r="309" spans="1:9" x14ac:dyDescent="0.25">
      <c r="A309" s="34"/>
      <c r="B309" s="81"/>
      <c r="C309" s="34"/>
      <c r="D309" s="34">
        <v>7</v>
      </c>
      <c r="E309" s="34">
        <v>163.68</v>
      </c>
      <c r="F309" s="34">
        <v>1</v>
      </c>
      <c r="G309" s="34">
        <f t="shared" si="0"/>
        <v>163.68</v>
      </c>
      <c r="H309" s="34"/>
      <c r="I309" s="34"/>
    </row>
    <row r="310" spans="1:9" x14ac:dyDescent="0.25">
      <c r="A310" s="34"/>
      <c r="B310" s="81"/>
      <c r="C310" s="85"/>
      <c r="D310" s="34">
        <v>8</v>
      </c>
      <c r="E310" s="34">
        <v>0</v>
      </c>
      <c r="F310" s="34">
        <v>0</v>
      </c>
      <c r="G310" s="34">
        <v>0</v>
      </c>
      <c r="H310" s="34"/>
      <c r="I310" s="34"/>
    </row>
    <row r="311" spans="1:9" x14ac:dyDescent="0.25">
      <c r="A311" s="34"/>
      <c r="B311" s="81"/>
      <c r="C311" s="34"/>
      <c r="D311" s="34">
        <v>8</v>
      </c>
      <c r="E311" s="34">
        <v>164.64</v>
      </c>
      <c r="F311" s="34">
        <v>1</v>
      </c>
      <c r="G311" s="34">
        <f t="shared" si="0"/>
        <v>164.64</v>
      </c>
      <c r="H311" s="34"/>
      <c r="I311" s="34"/>
    </row>
    <row r="312" spans="1:9" ht="60" x14ac:dyDescent="0.25">
      <c r="A312" s="34"/>
      <c r="B312" s="81">
        <v>37</v>
      </c>
      <c r="C312" s="82" t="s">
        <v>71</v>
      </c>
      <c r="D312" s="34">
        <v>1</v>
      </c>
      <c r="E312" s="34">
        <v>126</v>
      </c>
      <c r="F312" s="34">
        <v>1</v>
      </c>
      <c r="G312" s="34">
        <f t="shared" si="0"/>
        <v>126</v>
      </c>
      <c r="H312" s="34"/>
      <c r="I312" s="86" t="s">
        <v>69</v>
      </c>
    </row>
    <row r="313" spans="1:9" x14ac:dyDescent="0.25">
      <c r="A313" s="34"/>
      <c r="B313" s="81"/>
      <c r="C313" s="85"/>
      <c r="D313" s="34">
        <v>1</v>
      </c>
      <c r="E313" s="34">
        <v>112</v>
      </c>
      <c r="F313" s="34">
        <v>2</v>
      </c>
      <c r="G313" s="34">
        <f t="shared" si="0"/>
        <v>224</v>
      </c>
      <c r="H313" s="34"/>
      <c r="I313" s="34"/>
    </row>
    <row r="314" spans="1:9" x14ac:dyDescent="0.25">
      <c r="A314" s="34"/>
      <c r="B314" s="34"/>
      <c r="C314" s="34"/>
      <c r="D314" s="34">
        <v>2</v>
      </c>
      <c r="E314" s="34">
        <v>135</v>
      </c>
      <c r="F314" s="34">
        <v>2</v>
      </c>
      <c r="G314" s="34">
        <f t="shared" si="0"/>
        <v>270</v>
      </c>
      <c r="H314" s="34"/>
      <c r="I314" s="34"/>
    </row>
    <row r="315" spans="1:9" x14ac:dyDescent="0.25">
      <c r="A315" s="34"/>
      <c r="B315" s="34"/>
      <c r="C315" s="34"/>
      <c r="D315" s="34">
        <v>2</v>
      </c>
      <c r="E315" s="34">
        <v>120</v>
      </c>
      <c r="F315" s="34">
        <v>1</v>
      </c>
      <c r="G315" s="34">
        <f t="shared" si="0"/>
        <v>120</v>
      </c>
      <c r="H315" s="34"/>
      <c r="I315" s="34"/>
    </row>
    <row r="316" spans="1:9" x14ac:dyDescent="0.25">
      <c r="A316" s="34"/>
      <c r="B316" s="34"/>
      <c r="C316" s="85"/>
      <c r="D316" s="34">
        <v>3</v>
      </c>
      <c r="E316" s="34">
        <v>144</v>
      </c>
      <c r="F316" s="34">
        <v>2</v>
      </c>
      <c r="G316" s="34">
        <f t="shared" si="0"/>
        <v>288</v>
      </c>
      <c r="H316" s="34"/>
      <c r="I316" s="34"/>
    </row>
    <row r="317" spans="1:9" x14ac:dyDescent="0.25">
      <c r="A317" s="34"/>
      <c r="B317" s="34"/>
      <c r="C317" s="34"/>
      <c r="D317" s="34">
        <v>3</v>
      </c>
      <c r="E317" s="34">
        <v>128</v>
      </c>
      <c r="F317" s="34">
        <v>2</v>
      </c>
      <c r="G317" s="34">
        <f t="shared" si="0"/>
        <v>256</v>
      </c>
      <c r="H317" s="34"/>
      <c r="I317" s="34"/>
    </row>
    <row r="318" spans="1:9" x14ac:dyDescent="0.25">
      <c r="A318" s="34"/>
      <c r="B318" s="34"/>
      <c r="C318" s="34"/>
      <c r="D318" s="34">
        <v>4</v>
      </c>
      <c r="E318" s="34">
        <v>0</v>
      </c>
      <c r="F318" s="34">
        <v>0</v>
      </c>
      <c r="G318" s="34">
        <v>0</v>
      </c>
      <c r="H318" s="34"/>
      <c r="I318" s="34"/>
    </row>
    <row r="319" spans="1:9" x14ac:dyDescent="0.25">
      <c r="A319" s="34"/>
      <c r="B319" s="34"/>
      <c r="C319" s="34"/>
      <c r="D319" s="34">
        <v>4</v>
      </c>
      <c r="E319" s="34">
        <v>128</v>
      </c>
      <c r="F319" s="34">
        <v>2</v>
      </c>
      <c r="G319" s="34">
        <f t="shared" si="0"/>
        <v>256</v>
      </c>
      <c r="H319" s="34"/>
      <c r="I319" s="34"/>
    </row>
    <row r="320" spans="1:9" x14ac:dyDescent="0.25">
      <c r="A320" s="34"/>
      <c r="B320" s="34"/>
      <c r="C320" s="85"/>
      <c r="D320" s="34">
        <v>5</v>
      </c>
      <c r="E320" s="34">
        <v>162.9</v>
      </c>
      <c r="F320" s="34">
        <v>1</v>
      </c>
      <c r="G320" s="34">
        <f t="shared" si="0"/>
        <v>162.9</v>
      </c>
      <c r="H320" s="34"/>
      <c r="I320" s="34"/>
    </row>
    <row r="321" spans="1:9" x14ac:dyDescent="0.25">
      <c r="A321" s="34"/>
      <c r="B321" s="34"/>
      <c r="C321" s="34"/>
      <c r="D321" s="34">
        <v>5</v>
      </c>
      <c r="E321" s="34">
        <v>0</v>
      </c>
      <c r="F321" s="34">
        <v>0</v>
      </c>
      <c r="G321" s="34">
        <v>0</v>
      </c>
      <c r="H321" s="34"/>
      <c r="I321" s="34"/>
    </row>
    <row r="322" spans="1:9" x14ac:dyDescent="0.25">
      <c r="A322" s="34"/>
      <c r="B322" s="34"/>
      <c r="C322" s="34"/>
      <c r="D322" s="34">
        <v>6</v>
      </c>
      <c r="E322" s="34">
        <v>180.9</v>
      </c>
      <c r="F322" s="34">
        <v>2</v>
      </c>
      <c r="G322" s="34">
        <f t="shared" si="0"/>
        <v>361.8</v>
      </c>
      <c r="H322" s="34"/>
      <c r="I322" s="34"/>
    </row>
    <row r="323" spans="1:9" x14ac:dyDescent="0.25">
      <c r="A323" s="34"/>
      <c r="B323" s="34"/>
      <c r="C323" s="85"/>
      <c r="D323" s="34">
        <v>6</v>
      </c>
      <c r="E323" s="34">
        <v>160.80000000000001</v>
      </c>
      <c r="F323" s="34">
        <v>1</v>
      </c>
      <c r="G323" s="34">
        <f t="shared" si="0"/>
        <v>160.80000000000001</v>
      </c>
      <c r="H323" s="34"/>
      <c r="I323" s="34"/>
    </row>
    <row r="324" spans="1:9" x14ac:dyDescent="0.25">
      <c r="A324" s="34"/>
      <c r="B324" s="34"/>
      <c r="C324" s="34"/>
      <c r="D324" s="34">
        <v>7</v>
      </c>
      <c r="E324" s="34">
        <v>0</v>
      </c>
      <c r="F324" s="34">
        <v>0</v>
      </c>
      <c r="G324" s="34">
        <v>0</v>
      </c>
      <c r="H324" s="34"/>
      <c r="I324" s="34"/>
    </row>
    <row r="325" spans="1:9" x14ac:dyDescent="0.25">
      <c r="A325" s="34"/>
      <c r="B325" s="34"/>
      <c r="C325" s="34"/>
      <c r="D325" s="34">
        <v>7</v>
      </c>
      <c r="E325" s="34">
        <v>184</v>
      </c>
      <c r="F325" s="34">
        <v>2</v>
      </c>
      <c r="G325" s="34">
        <f t="shared" si="0"/>
        <v>368</v>
      </c>
      <c r="H325" s="34"/>
      <c r="I325" s="34"/>
    </row>
    <row r="326" spans="1:9" x14ac:dyDescent="0.25">
      <c r="A326" s="34"/>
      <c r="B326" s="34"/>
      <c r="C326" s="34"/>
      <c r="D326" s="34">
        <v>8</v>
      </c>
      <c r="E326" s="34">
        <v>247.95</v>
      </c>
      <c r="F326" s="34">
        <v>1</v>
      </c>
      <c r="G326" s="34">
        <f t="shared" si="0"/>
        <v>247.95</v>
      </c>
      <c r="H326" s="34"/>
      <c r="I326" s="34"/>
    </row>
    <row r="327" spans="1:9" x14ac:dyDescent="0.25">
      <c r="A327" s="34"/>
      <c r="B327" s="34"/>
      <c r="C327" s="85"/>
      <c r="D327" s="34">
        <v>8</v>
      </c>
      <c r="E327" s="34">
        <v>0</v>
      </c>
      <c r="F327" s="34">
        <v>0</v>
      </c>
      <c r="G327" s="34">
        <v>0</v>
      </c>
      <c r="H327" s="34"/>
      <c r="I327" s="34"/>
    </row>
    <row r="328" spans="1:9" ht="60" x14ac:dyDescent="0.25">
      <c r="A328" s="34"/>
      <c r="B328" s="81">
        <v>38</v>
      </c>
      <c r="C328" s="82" t="s">
        <v>72</v>
      </c>
      <c r="D328" s="34">
        <v>1</v>
      </c>
      <c r="E328" s="34">
        <v>129.6</v>
      </c>
      <c r="F328" s="34">
        <v>5</v>
      </c>
      <c r="G328" s="34">
        <f t="shared" si="0"/>
        <v>648</v>
      </c>
      <c r="H328" s="34"/>
      <c r="I328" s="86" t="s">
        <v>69</v>
      </c>
    </row>
    <row r="329" spans="1:9" x14ac:dyDescent="0.25">
      <c r="A329" s="34"/>
      <c r="B329" s="34"/>
      <c r="C329" s="85"/>
      <c r="D329" s="34">
        <v>1</v>
      </c>
      <c r="E329" s="34">
        <v>115.2</v>
      </c>
      <c r="F329" s="34">
        <v>1</v>
      </c>
      <c r="G329" s="34">
        <f t="shared" si="0"/>
        <v>115.2</v>
      </c>
      <c r="H329" s="34"/>
      <c r="I329" s="34"/>
    </row>
    <row r="330" spans="1:9" x14ac:dyDescent="0.25">
      <c r="A330" s="34"/>
      <c r="B330" s="34"/>
      <c r="C330" s="34"/>
      <c r="D330" s="34">
        <v>2</v>
      </c>
      <c r="E330" s="34">
        <v>130.13999999999999</v>
      </c>
      <c r="F330" s="34">
        <v>3</v>
      </c>
      <c r="G330" s="34">
        <f t="shared" si="0"/>
        <v>390.41999999999996</v>
      </c>
      <c r="H330" s="34"/>
      <c r="I330" s="34"/>
    </row>
    <row r="331" spans="1:9" x14ac:dyDescent="0.25">
      <c r="A331" s="34"/>
      <c r="B331" s="34"/>
      <c r="C331" s="34"/>
      <c r="D331" s="34">
        <v>2</v>
      </c>
      <c r="E331" s="34">
        <v>115.68</v>
      </c>
      <c r="F331" s="34">
        <v>5</v>
      </c>
      <c r="G331" s="34">
        <f t="shared" si="0"/>
        <v>578.40000000000009</v>
      </c>
      <c r="H331" s="34"/>
      <c r="I331" s="34"/>
    </row>
    <row r="332" spans="1:9" x14ac:dyDescent="0.25">
      <c r="A332" s="34"/>
      <c r="B332" s="34"/>
      <c r="C332" s="34"/>
      <c r="D332" s="34">
        <v>3</v>
      </c>
      <c r="E332" s="34">
        <v>148.13999999999999</v>
      </c>
      <c r="F332" s="34">
        <v>2</v>
      </c>
      <c r="G332" s="34">
        <f t="shared" si="0"/>
        <v>296.27999999999997</v>
      </c>
      <c r="H332" s="34"/>
      <c r="I332" s="34"/>
    </row>
    <row r="333" spans="1:9" x14ac:dyDescent="0.25">
      <c r="A333" s="34"/>
      <c r="B333" s="34"/>
      <c r="C333" s="85"/>
      <c r="D333" s="34">
        <v>3</v>
      </c>
      <c r="E333" s="34">
        <v>131.68</v>
      </c>
      <c r="F333" s="34">
        <v>3</v>
      </c>
      <c r="G333" s="34">
        <f t="shared" si="0"/>
        <v>395.04</v>
      </c>
      <c r="H333" s="34"/>
      <c r="I333" s="34"/>
    </row>
    <row r="334" spans="1:9" x14ac:dyDescent="0.25">
      <c r="A334" s="34"/>
      <c r="B334" s="34"/>
      <c r="C334" s="34"/>
      <c r="D334" s="34">
        <v>4</v>
      </c>
      <c r="E334" s="34">
        <v>0</v>
      </c>
      <c r="F334" s="34">
        <v>0</v>
      </c>
      <c r="G334" s="34">
        <v>0</v>
      </c>
      <c r="H334" s="34"/>
      <c r="I334" s="34"/>
    </row>
    <row r="335" spans="1:9" x14ac:dyDescent="0.25">
      <c r="A335" s="34"/>
      <c r="B335" s="34"/>
      <c r="C335" s="34"/>
      <c r="D335" s="34">
        <v>4</v>
      </c>
      <c r="E335" s="34">
        <v>147.68</v>
      </c>
      <c r="F335" s="34">
        <v>2</v>
      </c>
      <c r="G335" s="34">
        <f t="shared" si="0"/>
        <v>295.36</v>
      </c>
      <c r="H335" s="34"/>
      <c r="I335" s="34"/>
    </row>
    <row r="336" spans="1:9" x14ac:dyDescent="0.25">
      <c r="A336" s="34"/>
      <c r="B336" s="34"/>
      <c r="C336" s="85"/>
      <c r="D336" s="34">
        <v>5</v>
      </c>
      <c r="E336" s="34">
        <v>166.6</v>
      </c>
      <c r="F336" s="34">
        <v>1</v>
      </c>
      <c r="G336" s="34">
        <f t="shared" si="0"/>
        <v>166.6</v>
      </c>
      <c r="H336" s="34"/>
      <c r="I336" s="34"/>
    </row>
    <row r="337" spans="1:9" x14ac:dyDescent="0.25">
      <c r="A337" s="34"/>
      <c r="B337" s="34"/>
      <c r="C337" s="34"/>
      <c r="D337" s="34">
        <v>5</v>
      </c>
      <c r="E337" s="34">
        <v>0</v>
      </c>
      <c r="F337" s="34">
        <v>0</v>
      </c>
      <c r="G337" s="34">
        <v>0</v>
      </c>
      <c r="H337" s="34"/>
      <c r="I337" s="34"/>
    </row>
    <row r="338" spans="1:9" x14ac:dyDescent="0.25">
      <c r="A338" s="34"/>
      <c r="B338" s="34"/>
      <c r="C338" s="34"/>
      <c r="D338" s="34">
        <v>6</v>
      </c>
      <c r="E338" s="34">
        <v>166.6</v>
      </c>
      <c r="F338" s="34">
        <v>1</v>
      </c>
      <c r="G338" s="34">
        <f t="shared" si="0"/>
        <v>166.6</v>
      </c>
      <c r="H338" s="34"/>
      <c r="I338" s="34"/>
    </row>
    <row r="339" spans="1:9" x14ac:dyDescent="0.25">
      <c r="A339" s="34"/>
      <c r="B339" s="34"/>
      <c r="C339" s="34"/>
      <c r="D339" s="34">
        <v>6</v>
      </c>
      <c r="E339" s="34">
        <v>147.68</v>
      </c>
      <c r="F339" s="34">
        <v>1</v>
      </c>
      <c r="G339" s="34">
        <f t="shared" si="0"/>
        <v>147.68</v>
      </c>
      <c r="H339" s="34"/>
      <c r="I339" s="34"/>
    </row>
    <row r="340" spans="1:9" x14ac:dyDescent="0.25">
      <c r="A340" s="34"/>
      <c r="B340" s="34"/>
      <c r="C340" s="85"/>
      <c r="D340" s="34">
        <v>7</v>
      </c>
      <c r="E340" s="34">
        <v>174.6</v>
      </c>
      <c r="F340" s="34">
        <v>3</v>
      </c>
      <c r="G340" s="34">
        <f t="shared" si="0"/>
        <v>523.79999999999995</v>
      </c>
      <c r="H340" s="34"/>
      <c r="I340" s="34"/>
    </row>
    <row r="341" spans="1:9" x14ac:dyDescent="0.25">
      <c r="A341" s="34"/>
      <c r="B341" s="34"/>
      <c r="C341" s="34"/>
      <c r="D341" s="34">
        <v>7</v>
      </c>
      <c r="E341" s="34">
        <v>155.68</v>
      </c>
      <c r="F341" s="34">
        <v>1</v>
      </c>
      <c r="G341" s="34">
        <f t="shared" si="0"/>
        <v>155.68</v>
      </c>
      <c r="H341" s="34"/>
      <c r="I341" s="34"/>
    </row>
    <row r="342" spans="1:9" x14ac:dyDescent="0.25">
      <c r="A342" s="34"/>
      <c r="B342" s="34"/>
      <c r="C342" s="85"/>
      <c r="D342" s="34">
        <v>8</v>
      </c>
      <c r="E342" s="34">
        <v>218.5</v>
      </c>
      <c r="F342" s="34">
        <v>1</v>
      </c>
      <c r="G342" s="34">
        <f t="shared" si="0"/>
        <v>218.5</v>
      </c>
      <c r="H342" s="34"/>
      <c r="I342" s="34"/>
    </row>
    <row r="343" spans="1:9" x14ac:dyDescent="0.25">
      <c r="A343" s="34"/>
      <c r="B343" s="34"/>
      <c r="C343" s="34"/>
      <c r="D343" s="34">
        <v>8</v>
      </c>
      <c r="E343" s="34">
        <v>184</v>
      </c>
      <c r="F343" s="34">
        <v>3</v>
      </c>
      <c r="G343" s="34">
        <f t="shared" si="0"/>
        <v>552</v>
      </c>
      <c r="H343" s="34"/>
      <c r="I343" s="34"/>
    </row>
    <row r="344" spans="1:9" ht="60" x14ac:dyDescent="0.25">
      <c r="A344" s="34"/>
      <c r="B344" s="81">
        <v>39</v>
      </c>
      <c r="C344" s="82" t="s">
        <v>73</v>
      </c>
      <c r="D344" s="82">
        <v>1</v>
      </c>
      <c r="E344" s="82">
        <v>103.14</v>
      </c>
      <c r="F344" s="82">
        <v>5</v>
      </c>
      <c r="G344" s="82">
        <f t="shared" ref="G344:G389" si="1">E344*F344</f>
        <v>515.70000000000005</v>
      </c>
      <c r="H344" s="34"/>
      <c r="I344" s="86" t="s">
        <v>69</v>
      </c>
    </row>
    <row r="345" spans="1:9" x14ac:dyDescent="0.25">
      <c r="A345" s="34"/>
      <c r="B345" s="34"/>
      <c r="C345" s="34"/>
      <c r="D345" s="82">
        <v>1</v>
      </c>
      <c r="E345" s="82">
        <v>91.68</v>
      </c>
      <c r="F345" s="82">
        <v>3</v>
      </c>
      <c r="G345" s="82">
        <f t="shared" si="1"/>
        <v>275.04000000000002</v>
      </c>
      <c r="H345" s="34"/>
      <c r="I345" s="34"/>
    </row>
    <row r="346" spans="1:9" x14ac:dyDescent="0.25">
      <c r="A346" s="34"/>
      <c r="B346" s="34"/>
      <c r="C346" s="85"/>
      <c r="D346" s="82">
        <v>2</v>
      </c>
      <c r="E346" s="82">
        <v>157.13999999999999</v>
      </c>
      <c r="F346" s="82">
        <v>6</v>
      </c>
      <c r="G346" s="82">
        <f t="shared" si="1"/>
        <v>942.83999999999992</v>
      </c>
      <c r="H346" s="34"/>
      <c r="I346" s="34"/>
    </row>
    <row r="347" spans="1:9" x14ac:dyDescent="0.25">
      <c r="A347" s="34"/>
      <c r="B347" s="34"/>
      <c r="C347" s="34"/>
      <c r="D347" s="82">
        <v>2</v>
      </c>
      <c r="E347" s="82">
        <v>139.68</v>
      </c>
      <c r="F347" s="82">
        <v>5</v>
      </c>
      <c r="G347" s="82">
        <f t="shared" si="1"/>
        <v>698.40000000000009</v>
      </c>
      <c r="H347" s="34"/>
      <c r="I347" s="34"/>
    </row>
    <row r="348" spans="1:9" x14ac:dyDescent="0.25">
      <c r="A348" s="34"/>
      <c r="B348" s="34"/>
      <c r="C348" s="34"/>
      <c r="D348" s="82">
        <v>3</v>
      </c>
      <c r="E348" s="82">
        <v>157.13999999999999</v>
      </c>
      <c r="F348" s="82">
        <v>3</v>
      </c>
      <c r="G348" s="82">
        <f t="shared" si="1"/>
        <v>471.41999999999996</v>
      </c>
      <c r="H348" s="34"/>
      <c r="I348" s="34"/>
    </row>
    <row r="349" spans="1:9" x14ac:dyDescent="0.25">
      <c r="A349" s="34"/>
      <c r="B349" s="34"/>
      <c r="C349" s="85"/>
      <c r="D349" s="82">
        <v>3</v>
      </c>
      <c r="E349" s="82">
        <v>139.68</v>
      </c>
      <c r="F349" s="82">
        <v>6</v>
      </c>
      <c r="G349" s="82">
        <f t="shared" si="1"/>
        <v>838.08</v>
      </c>
      <c r="H349" s="34"/>
      <c r="I349" s="34"/>
    </row>
    <row r="350" spans="1:9" x14ac:dyDescent="0.25">
      <c r="A350" s="34"/>
      <c r="B350" s="34"/>
      <c r="C350" s="34"/>
      <c r="D350" s="82">
        <v>4</v>
      </c>
      <c r="E350" s="82">
        <v>166.14</v>
      </c>
      <c r="F350" s="82">
        <v>1</v>
      </c>
      <c r="G350" s="82">
        <f t="shared" si="1"/>
        <v>166.14</v>
      </c>
      <c r="H350" s="34"/>
      <c r="I350" s="34"/>
    </row>
    <row r="351" spans="1:9" x14ac:dyDescent="0.25">
      <c r="A351" s="34"/>
      <c r="B351" s="34"/>
      <c r="C351" s="34"/>
      <c r="D351" s="82">
        <v>4</v>
      </c>
      <c r="E351" s="82">
        <v>147.68</v>
      </c>
      <c r="F351" s="82">
        <v>3</v>
      </c>
      <c r="G351" s="82">
        <f t="shared" si="1"/>
        <v>443.04</v>
      </c>
      <c r="H351" s="34"/>
      <c r="I351" s="34"/>
    </row>
    <row r="352" spans="1:9" x14ac:dyDescent="0.25">
      <c r="A352" s="34"/>
      <c r="B352" s="34"/>
      <c r="C352" s="34"/>
      <c r="D352" s="82">
        <v>5</v>
      </c>
      <c r="E352" s="82">
        <v>194.37</v>
      </c>
      <c r="F352" s="82">
        <v>2</v>
      </c>
      <c r="G352" s="82">
        <f t="shared" si="1"/>
        <v>388.74</v>
      </c>
      <c r="H352" s="34"/>
      <c r="I352" s="34"/>
    </row>
    <row r="353" spans="1:9" x14ac:dyDescent="0.25">
      <c r="A353" s="34"/>
      <c r="B353" s="34"/>
      <c r="C353" s="85"/>
      <c r="D353" s="82">
        <v>5</v>
      </c>
      <c r="E353" s="82">
        <v>163.68</v>
      </c>
      <c r="F353" s="82">
        <v>1</v>
      </c>
      <c r="G353" s="82">
        <f t="shared" si="1"/>
        <v>163.68</v>
      </c>
      <c r="H353" s="34"/>
      <c r="I353" s="34"/>
    </row>
    <row r="354" spans="1:9" ht="60" x14ac:dyDescent="0.25">
      <c r="A354" s="34"/>
      <c r="B354" s="81">
        <v>40</v>
      </c>
      <c r="C354" s="82" t="s">
        <v>74</v>
      </c>
      <c r="D354" s="82">
        <v>1</v>
      </c>
      <c r="E354" s="82">
        <v>129.06</v>
      </c>
      <c r="F354" s="82">
        <v>2</v>
      </c>
      <c r="G354" s="82">
        <f t="shared" si="1"/>
        <v>258.12</v>
      </c>
      <c r="H354" s="34"/>
      <c r="I354" s="86" t="s">
        <v>69</v>
      </c>
    </row>
    <row r="355" spans="1:9" x14ac:dyDescent="0.25">
      <c r="A355" s="34"/>
      <c r="B355" s="34"/>
      <c r="C355" s="34"/>
      <c r="D355" s="82">
        <v>1</v>
      </c>
      <c r="E355" s="82">
        <v>114.72</v>
      </c>
      <c r="F355" s="82">
        <v>1</v>
      </c>
      <c r="G355" s="82">
        <f t="shared" si="1"/>
        <v>114.72</v>
      </c>
      <c r="H355" s="34"/>
      <c r="I355" s="34"/>
    </row>
    <row r="356" spans="1:9" x14ac:dyDescent="0.25">
      <c r="A356" s="34"/>
      <c r="B356" s="34"/>
      <c r="C356" s="85"/>
      <c r="D356" s="82">
        <v>2</v>
      </c>
      <c r="E356" s="82">
        <v>120.42</v>
      </c>
      <c r="F356" s="82">
        <v>2</v>
      </c>
      <c r="G356" s="82">
        <f t="shared" si="1"/>
        <v>240.84</v>
      </c>
      <c r="H356" s="34"/>
      <c r="I356" s="34"/>
    </row>
    <row r="357" spans="1:9" x14ac:dyDescent="0.25">
      <c r="A357" s="34"/>
      <c r="B357" s="34"/>
      <c r="C357" s="34"/>
      <c r="D357" s="82">
        <v>2</v>
      </c>
      <c r="E357" s="82">
        <v>107.04</v>
      </c>
      <c r="F357" s="82">
        <v>2</v>
      </c>
      <c r="G357" s="82">
        <f t="shared" si="1"/>
        <v>214.08</v>
      </c>
      <c r="H357" s="34"/>
      <c r="I357" s="34"/>
    </row>
    <row r="358" spans="1:9" x14ac:dyDescent="0.25">
      <c r="A358" s="34"/>
      <c r="B358" s="34"/>
      <c r="C358" s="34"/>
      <c r="D358" s="82">
        <v>3</v>
      </c>
      <c r="E358" s="82">
        <v>121.14</v>
      </c>
      <c r="F358" s="82">
        <v>3</v>
      </c>
      <c r="G358" s="82">
        <f t="shared" si="1"/>
        <v>363.42</v>
      </c>
      <c r="H358" s="34"/>
      <c r="I358" s="34"/>
    </row>
    <row r="359" spans="1:9" x14ac:dyDescent="0.25">
      <c r="A359" s="34"/>
      <c r="B359" s="34"/>
      <c r="C359" s="85"/>
      <c r="D359" s="82">
        <v>3</v>
      </c>
      <c r="E359" s="82">
        <v>107.68</v>
      </c>
      <c r="F359" s="82">
        <v>2</v>
      </c>
      <c r="G359" s="82">
        <f t="shared" si="1"/>
        <v>215.36</v>
      </c>
      <c r="H359" s="34"/>
      <c r="I359" s="34"/>
    </row>
    <row r="360" spans="1:9" x14ac:dyDescent="0.25">
      <c r="A360" s="34"/>
      <c r="B360" s="34"/>
      <c r="C360" s="34"/>
      <c r="D360" s="82">
        <v>4</v>
      </c>
      <c r="E360" s="82">
        <v>139.13999999999999</v>
      </c>
      <c r="F360" s="82">
        <v>2</v>
      </c>
      <c r="G360" s="82">
        <f t="shared" si="1"/>
        <v>278.27999999999997</v>
      </c>
      <c r="H360" s="34"/>
      <c r="I360" s="34"/>
    </row>
    <row r="361" spans="1:9" x14ac:dyDescent="0.25">
      <c r="A361" s="34"/>
      <c r="B361" s="34"/>
      <c r="C361" s="34"/>
      <c r="D361" s="82">
        <v>4</v>
      </c>
      <c r="E361" s="82">
        <v>123.68</v>
      </c>
      <c r="F361" s="82">
        <v>3</v>
      </c>
      <c r="G361" s="82">
        <f t="shared" si="1"/>
        <v>371.04</v>
      </c>
      <c r="H361" s="34"/>
      <c r="I361" s="34"/>
    </row>
    <row r="362" spans="1:9" x14ac:dyDescent="0.25">
      <c r="A362" s="34"/>
      <c r="B362" s="34"/>
      <c r="C362" s="34"/>
      <c r="D362" s="82">
        <v>5</v>
      </c>
      <c r="E362" s="82">
        <v>175.14</v>
      </c>
      <c r="F362" s="82">
        <v>3</v>
      </c>
      <c r="G362" s="82">
        <f t="shared" si="1"/>
        <v>525.41999999999996</v>
      </c>
      <c r="H362" s="34"/>
      <c r="I362" s="34"/>
    </row>
    <row r="363" spans="1:9" x14ac:dyDescent="0.25">
      <c r="A363" s="34"/>
      <c r="B363" s="34"/>
      <c r="C363" s="85"/>
      <c r="D363" s="82">
        <v>5</v>
      </c>
      <c r="E363" s="82">
        <v>155.68</v>
      </c>
      <c r="F363" s="82">
        <v>2</v>
      </c>
      <c r="G363" s="82">
        <f t="shared" si="1"/>
        <v>311.36</v>
      </c>
      <c r="H363" s="34"/>
      <c r="I363" s="34"/>
    </row>
    <row r="364" spans="1:9" x14ac:dyDescent="0.25">
      <c r="A364" s="34"/>
      <c r="B364" s="34"/>
      <c r="C364" s="34"/>
      <c r="D364" s="82">
        <v>6</v>
      </c>
      <c r="E364" s="82">
        <v>0</v>
      </c>
      <c r="F364" s="82">
        <v>0</v>
      </c>
      <c r="G364" s="82">
        <v>0</v>
      </c>
      <c r="H364" s="34"/>
      <c r="I364" s="34"/>
    </row>
    <row r="365" spans="1:9" x14ac:dyDescent="0.25">
      <c r="A365" s="34"/>
      <c r="B365" s="86"/>
      <c r="C365" s="85"/>
      <c r="D365" s="82">
        <v>6</v>
      </c>
      <c r="E365" s="82">
        <v>152.16</v>
      </c>
      <c r="F365" s="82">
        <v>3</v>
      </c>
      <c r="G365" s="82">
        <f t="shared" si="1"/>
        <v>456.48</v>
      </c>
      <c r="H365" s="34"/>
      <c r="I365" s="34"/>
    </row>
    <row r="366" spans="1:9" x14ac:dyDescent="0.25">
      <c r="A366" s="34"/>
      <c r="B366" s="34"/>
      <c r="C366" s="34"/>
      <c r="D366" s="82">
        <v>7</v>
      </c>
      <c r="E366" s="82">
        <v>202.14</v>
      </c>
      <c r="F366" s="82">
        <v>1</v>
      </c>
      <c r="G366" s="82">
        <f t="shared" si="1"/>
        <v>202.14</v>
      </c>
      <c r="H366" s="34"/>
      <c r="I366" s="34"/>
    </row>
    <row r="367" spans="1:9" x14ac:dyDescent="0.25">
      <c r="A367" s="34"/>
      <c r="B367" s="34"/>
      <c r="C367" s="34"/>
      <c r="D367" s="82">
        <v>7</v>
      </c>
      <c r="E367" s="82">
        <v>0</v>
      </c>
      <c r="F367" s="82">
        <v>0</v>
      </c>
      <c r="G367" s="82">
        <v>0</v>
      </c>
      <c r="H367" s="34"/>
      <c r="I367" s="34"/>
    </row>
    <row r="368" spans="1:9" x14ac:dyDescent="0.25">
      <c r="A368" s="34"/>
      <c r="B368" s="34"/>
      <c r="C368" s="34"/>
      <c r="D368" s="82">
        <v>8</v>
      </c>
      <c r="E368" s="82">
        <v>0</v>
      </c>
      <c r="F368" s="82">
        <v>0</v>
      </c>
      <c r="G368" s="82">
        <v>0</v>
      </c>
      <c r="H368" s="34"/>
      <c r="I368" s="34"/>
    </row>
    <row r="369" spans="1:9" x14ac:dyDescent="0.25">
      <c r="A369" s="34"/>
      <c r="B369" s="34"/>
      <c r="C369" s="34"/>
      <c r="D369" s="82">
        <v>8</v>
      </c>
      <c r="E369" s="82">
        <v>172</v>
      </c>
      <c r="F369" s="82">
        <v>1</v>
      </c>
      <c r="G369" s="82">
        <f t="shared" si="1"/>
        <v>172</v>
      </c>
      <c r="H369" s="34"/>
      <c r="I369" s="34"/>
    </row>
    <row r="370" spans="1:9" ht="60" x14ac:dyDescent="0.25">
      <c r="A370" s="34"/>
      <c r="B370" s="81">
        <v>41</v>
      </c>
      <c r="C370" s="82" t="s">
        <v>75</v>
      </c>
      <c r="D370" s="82">
        <v>1</v>
      </c>
      <c r="E370" s="82">
        <v>103.14</v>
      </c>
      <c r="F370" s="82">
        <v>1</v>
      </c>
      <c r="G370" s="82">
        <f t="shared" si="1"/>
        <v>103.14</v>
      </c>
      <c r="H370" s="34"/>
      <c r="I370" s="86" t="s">
        <v>69</v>
      </c>
    </row>
    <row r="371" spans="1:9" x14ac:dyDescent="0.25">
      <c r="A371" s="34"/>
      <c r="B371" s="34"/>
      <c r="C371" s="85"/>
      <c r="D371" s="82">
        <v>1</v>
      </c>
      <c r="E371" s="82">
        <v>91.68</v>
      </c>
      <c r="F371" s="82">
        <v>1</v>
      </c>
      <c r="G371" s="82">
        <f t="shared" si="1"/>
        <v>91.68</v>
      </c>
      <c r="H371" s="34"/>
      <c r="I371" s="34"/>
    </row>
    <row r="372" spans="1:9" x14ac:dyDescent="0.25">
      <c r="A372" s="34"/>
      <c r="B372" s="34"/>
      <c r="C372" s="34"/>
      <c r="D372" s="82">
        <v>2</v>
      </c>
      <c r="E372" s="82">
        <v>0</v>
      </c>
      <c r="F372" s="82">
        <v>0</v>
      </c>
      <c r="G372" s="82">
        <v>0</v>
      </c>
      <c r="H372" s="34"/>
      <c r="I372" s="34"/>
    </row>
    <row r="373" spans="1:9" x14ac:dyDescent="0.25">
      <c r="A373" s="34"/>
      <c r="B373" s="34"/>
      <c r="C373" s="34"/>
      <c r="D373" s="82">
        <v>2</v>
      </c>
      <c r="E373" s="82">
        <v>139.68</v>
      </c>
      <c r="F373" s="82">
        <v>1</v>
      </c>
      <c r="G373" s="82">
        <f t="shared" si="1"/>
        <v>139.68</v>
      </c>
      <c r="H373" s="34"/>
      <c r="I373" s="34"/>
    </row>
    <row r="374" spans="1:9" x14ac:dyDescent="0.25">
      <c r="A374" s="34"/>
      <c r="B374" s="34"/>
      <c r="C374" s="85"/>
      <c r="D374" s="82">
        <v>3</v>
      </c>
      <c r="E374" s="82">
        <v>0</v>
      </c>
      <c r="F374" s="82">
        <v>0</v>
      </c>
      <c r="G374" s="82">
        <v>0</v>
      </c>
      <c r="H374" s="34"/>
      <c r="I374" s="34"/>
    </row>
    <row r="375" spans="1:9" x14ac:dyDescent="0.25">
      <c r="A375" s="34"/>
      <c r="B375" s="34"/>
      <c r="C375" s="34"/>
      <c r="D375" s="82">
        <v>3</v>
      </c>
      <c r="E375" s="82">
        <v>0</v>
      </c>
      <c r="F375" s="82">
        <v>0</v>
      </c>
      <c r="G375" s="82">
        <v>0</v>
      </c>
      <c r="H375" s="34"/>
      <c r="I375" s="34"/>
    </row>
    <row r="376" spans="1:9" x14ac:dyDescent="0.25">
      <c r="A376" s="34"/>
      <c r="B376" s="34"/>
      <c r="C376" s="34"/>
      <c r="D376" s="82">
        <v>4</v>
      </c>
      <c r="E376" s="82">
        <v>0</v>
      </c>
      <c r="F376" s="82">
        <v>0</v>
      </c>
      <c r="G376" s="82">
        <v>0</v>
      </c>
      <c r="H376" s="34"/>
      <c r="I376" s="34"/>
    </row>
    <row r="377" spans="1:9" x14ac:dyDescent="0.25">
      <c r="A377" s="34"/>
      <c r="B377" s="34"/>
      <c r="C377" s="34"/>
      <c r="D377" s="82">
        <v>4</v>
      </c>
      <c r="E377" s="82">
        <v>0</v>
      </c>
      <c r="F377" s="82">
        <v>0</v>
      </c>
      <c r="G377" s="82">
        <v>0</v>
      </c>
      <c r="H377" s="34"/>
      <c r="I377" s="34"/>
    </row>
    <row r="378" spans="1:9" x14ac:dyDescent="0.25">
      <c r="A378" s="34"/>
      <c r="B378" s="34"/>
      <c r="C378" s="85"/>
      <c r="D378" s="82">
        <v>5</v>
      </c>
      <c r="E378" s="82">
        <v>0</v>
      </c>
      <c r="F378" s="82">
        <v>0</v>
      </c>
      <c r="G378" s="82">
        <v>0</v>
      </c>
      <c r="H378" s="34"/>
      <c r="I378" s="34"/>
    </row>
    <row r="379" spans="1:9" x14ac:dyDescent="0.25">
      <c r="A379" s="34"/>
      <c r="B379" s="34"/>
      <c r="C379" s="34"/>
      <c r="D379" s="82">
        <v>5</v>
      </c>
      <c r="E379" s="82">
        <v>0</v>
      </c>
      <c r="F379" s="82">
        <v>0</v>
      </c>
      <c r="G379" s="82">
        <v>0</v>
      </c>
      <c r="H379" s="34"/>
      <c r="I379" s="34"/>
    </row>
    <row r="380" spans="1:9" ht="60" x14ac:dyDescent="0.25">
      <c r="A380" s="34"/>
      <c r="B380" s="81">
        <v>42</v>
      </c>
      <c r="C380" s="82" t="s">
        <v>76</v>
      </c>
      <c r="D380" s="82">
        <v>1</v>
      </c>
      <c r="E380" s="82">
        <v>207.9</v>
      </c>
      <c r="F380" s="82">
        <v>18</v>
      </c>
      <c r="G380" s="82">
        <f t="shared" si="1"/>
        <v>3742.2000000000003</v>
      </c>
      <c r="H380" s="34"/>
      <c r="I380" s="86" t="s">
        <v>69</v>
      </c>
    </row>
    <row r="381" spans="1:9" x14ac:dyDescent="0.25">
      <c r="A381" s="34"/>
      <c r="B381" s="34"/>
      <c r="C381" s="85"/>
      <c r="D381" s="82">
        <v>1</v>
      </c>
      <c r="E381" s="82">
        <v>184.8</v>
      </c>
      <c r="F381" s="82">
        <v>14</v>
      </c>
      <c r="G381" s="82">
        <f t="shared" si="1"/>
        <v>2587.2000000000003</v>
      </c>
      <c r="H381" s="34"/>
      <c r="I381" s="34"/>
    </row>
    <row r="382" spans="1:9" x14ac:dyDescent="0.25">
      <c r="A382" s="34"/>
      <c r="B382" s="34"/>
      <c r="C382" s="34"/>
      <c r="D382" s="82">
        <v>2</v>
      </c>
      <c r="E382" s="82">
        <v>207.72</v>
      </c>
      <c r="F382" s="82">
        <v>25</v>
      </c>
      <c r="G382" s="82">
        <f t="shared" si="1"/>
        <v>5193</v>
      </c>
      <c r="H382" s="34"/>
      <c r="I382" s="34"/>
    </row>
    <row r="383" spans="1:9" x14ac:dyDescent="0.25">
      <c r="A383" s="34"/>
      <c r="B383" s="34"/>
      <c r="C383" s="34"/>
      <c r="D383" s="82">
        <v>2</v>
      </c>
      <c r="E383" s="82">
        <v>184.8</v>
      </c>
      <c r="F383" s="82">
        <v>18</v>
      </c>
      <c r="G383" s="82">
        <f t="shared" si="1"/>
        <v>3326.4</v>
      </c>
      <c r="H383" s="34"/>
      <c r="I383" s="34"/>
    </row>
    <row r="384" spans="1:9" x14ac:dyDescent="0.25">
      <c r="A384" s="34"/>
      <c r="B384" s="34"/>
      <c r="C384" s="85"/>
      <c r="D384" s="82">
        <v>3</v>
      </c>
      <c r="E384" s="82">
        <v>225.9</v>
      </c>
      <c r="F384" s="82">
        <v>15</v>
      </c>
      <c r="G384" s="82">
        <f t="shared" si="1"/>
        <v>3388.5</v>
      </c>
      <c r="H384" s="34"/>
      <c r="I384" s="34"/>
    </row>
    <row r="385" spans="1:9" x14ac:dyDescent="0.25">
      <c r="A385" s="34"/>
      <c r="B385" s="34"/>
      <c r="C385" s="34"/>
      <c r="D385" s="82">
        <v>3</v>
      </c>
      <c r="E385" s="82">
        <v>200.64</v>
      </c>
      <c r="F385" s="82">
        <v>25</v>
      </c>
      <c r="G385" s="82">
        <f t="shared" si="1"/>
        <v>5016</v>
      </c>
      <c r="H385" s="34"/>
      <c r="I385" s="34"/>
    </row>
    <row r="386" spans="1:9" x14ac:dyDescent="0.25">
      <c r="A386" s="34"/>
      <c r="B386" s="34"/>
      <c r="C386" s="34"/>
      <c r="D386" s="82">
        <v>4</v>
      </c>
      <c r="E386" s="82">
        <v>225.54</v>
      </c>
      <c r="F386" s="82">
        <v>20</v>
      </c>
      <c r="G386" s="82">
        <f t="shared" si="1"/>
        <v>4510.8</v>
      </c>
      <c r="H386" s="34"/>
      <c r="I386" s="34"/>
    </row>
    <row r="387" spans="1:9" x14ac:dyDescent="0.25">
      <c r="A387" s="34"/>
      <c r="B387" s="34"/>
      <c r="C387" s="34"/>
      <c r="D387" s="82">
        <v>4</v>
      </c>
      <c r="E387" s="82">
        <v>200.8</v>
      </c>
      <c r="F387" s="82">
        <v>15</v>
      </c>
      <c r="G387" s="82">
        <f t="shared" si="1"/>
        <v>3012</v>
      </c>
      <c r="H387" s="34"/>
      <c r="I387" s="34"/>
    </row>
    <row r="388" spans="1:9" x14ac:dyDescent="0.25">
      <c r="A388" s="34"/>
      <c r="B388" s="34"/>
      <c r="C388" s="85"/>
      <c r="D388" s="82">
        <v>5</v>
      </c>
      <c r="E388" s="82">
        <v>219.26</v>
      </c>
      <c r="F388" s="82">
        <v>14</v>
      </c>
      <c r="G388" s="82">
        <f t="shared" si="1"/>
        <v>3069.64</v>
      </c>
      <c r="H388" s="34"/>
      <c r="I388" s="34"/>
    </row>
    <row r="389" spans="1:9" x14ac:dyDescent="0.25">
      <c r="A389" s="34"/>
      <c r="B389" s="34"/>
      <c r="C389" s="85"/>
      <c r="D389" s="34">
        <v>5</v>
      </c>
      <c r="E389" s="34">
        <v>184.48</v>
      </c>
      <c r="F389" s="34">
        <v>20</v>
      </c>
      <c r="G389" s="34">
        <f t="shared" si="1"/>
        <v>3689.6</v>
      </c>
      <c r="H389" s="34"/>
      <c r="I389" s="34"/>
    </row>
    <row r="390" spans="1:9" x14ac:dyDescent="0.25">
      <c r="A390" s="34"/>
      <c r="B390" s="34"/>
      <c r="C390" s="87" t="s">
        <v>17</v>
      </c>
      <c r="D390" s="87"/>
      <c r="E390" s="87"/>
      <c r="F390" s="87">
        <f>SUM(F280:F389)</f>
        <v>435</v>
      </c>
      <c r="G390" s="87">
        <f>SUM(G280:G389)</f>
        <v>71902.660000000018</v>
      </c>
      <c r="H390" s="34"/>
      <c r="I390" s="34"/>
    </row>
    <row r="391" spans="1:9" ht="75.75" x14ac:dyDescent="0.3">
      <c r="A391" s="34"/>
      <c r="B391" s="88">
        <v>43</v>
      </c>
      <c r="C391" s="89" t="s">
        <v>77</v>
      </c>
      <c r="D391" s="90" t="s">
        <v>78</v>
      </c>
      <c r="E391" s="91">
        <v>116</v>
      </c>
      <c r="F391" s="92">
        <v>23</v>
      </c>
      <c r="G391" s="93">
        <f t="shared" ref="G391:G454" si="2">F391*E391</f>
        <v>2668</v>
      </c>
      <c r="H391" s="94"/>
      <c r="I391" s="86" t="s">
        <v>79</v>
      </c>
    </row>
    <row r="392" spans="1:9" ht="30" x14ac:dyDescent="0.3">
      <c r="A392" s="34"/>
      <c r="B392" s="95"/>
      <c r="C392" s="89"/>
      <c r="D392" s="90" t="s">
        <v>80</v>
      </c>
      <c r="E392" s="96">
        <v>104</v>
      </c>
      <c r="F392" s="92">
        <v>13</v>
      </c>
      <c r="G392" s="93">
        <f t="shared" si="2"/>
        <v>1352</v>
      </c>
      <c r="H392" s="94"/>
      <c r="I392" s="34"/>
    </row>
    <row r="393" spans="1:9" ht="30" x14ac:dyDescent="0.3">
      <c r="A393" s="34"/>
      <c r="B393" s="95"/>
      <c r="C393" s="89"/>
      <c r="D393" s="90" t="s">
        <v>81</v>
      </c>
      <c r="E393" s="91">
        <v>118</v>
      </c>
      <c r="F393" s="97">
        <v>12</v>
      </c>
      <c r="G393" s="93">
        <f t="shared" si="2"/>
        <v>1416</v>
      </c>
      <c r="H393" s="94"/>
      <c r="I393" s="34"/>
    </row>
    <row r="394" spans="1:9" ht="30" x14ac:dyDescent="0.3">
      <c r="A394" s="34"/>
      <c r="B394" s="95"/>
      <c r="C394" s="89"/>
      <c r="D394" s="90" t="s">
        <v>82</v>
      </c>
      <c r="E394" s="96">
        <v>104</v>
      </c>
      <c r="F394" s="92">
        <v>22</v>
      </c>
      <c r="G394" s="93">
        <f t="shared" si="2"/>
        <v>2288</v>
      </c>
      <c r="H394" s="94"/>
      <c r="I394" s="34"/>
    </row>
    <row r="395" spans="1:9" ht="30" x14ac:dyDescent="0.3">
      <c r="A395" s="34"/>
      <c r="B395" s="95"/>
      <c r="C395" s="98"/>
      <c r="D395" s="90" t="s">
        <v>83</v>
      </c>
      <c r="E395" s="91">
        <v>118</v>
      </c>
      <c r="F395" s="97">
        <v>14</v>
      </c>
      <c r="G395" s="93">
        <f t="shared" si="2"/>
        <v>1652</v>
      </c>
      <c r="H395" s="94"/>
      <c r="I395" s="34"/>
    </row>
    <row r="396" spans="1:9" ht="30" x14ac:dyDescent="0.3">
      <c r="A396" s="34"/>
      <c r="B396" s="95"/>
      <c r="C396" s="98"/>
      <c r="D396" s="90" t="s">
        <v>84</v>
      </c>
      <c r="E396" s="96">
        <v>104</v>
      </c>
      <c r="F396" s="92">
        <v>12</v>
      </c>
      <c r="G396" s="93">
        <f t="shared" si="2"/>
        <v>1248</v>
      </c>
      <c r="H396" s="94"/>
      <c r="I396" s="34"/>
    </row>
    <row r="397" spans="1:9" ht="30" x14ac:dyDescent="0.3">
      <c r="A397" s="34"/>
      <c r="B397" s="95"/>
      <c r="C397" s="98"/>
      <c r="D397" s="90" t="s">
        <v>85</v>
      </c>
      <c r="E397" s="91">
        <v>156</v>
      </c>
      <c r="F397" s="97">
        <v>9</v>
      </c>
      <c r="G397" s="93">
        <f t="shared" si="2"/>
        <v>1404</v>
      </c>
      <c r="H397" s="94"/>
      <c r="I397" s="34"/>
    </row>
    <row r="398" spans="1:9" ht="30" x14ac:dyDescent="0.3">
      <c r="A398" s="34"/>
      <c r="B398" s="95"/>
      <c r="C398" s="98"/>
      <c r="D398" s="90" t="s">
        <v>86</v>
      </c>
      <c r="E398" s="96">
        <v>138</v>
      </c>
      <c r="F398" s="92">
        <v>14</v>
      </c>
      <c r="G398" s="93">
        <f t="shared" si="2"/>
        <v>1932</v>
      </c>
      <c r="H398" s="94"/>
      <c r="I398" s="34"/>
    </row>
    <row r="399" spans="1:9" ht="30" x14ac:dyDescent="0.3">
      <c r="A399" s="34"/>
      <c r="B399" s="95"/>
      <c r="C399" s="98"/>
      <c r="D399" s="90" t="s">
        <v>87</v>
      </c>
      <c r="E399" s="91">
        <v>165</v>
      </c>
      <c r="F399" s="97">
        <v>16</v>
      </c>
      <c r="G399" s="93">
        <f t="shared" si="2"/>
        <v>2640</v>
      </c>
      <c r="H399" s="94"/>
      <c r="I399" s="34"/>
    </row>
    <row r="400" spans="1:9" ht="30" x14ac:dyDescent="0.3">
      <c r="A400" s="34"/>
      <c r="B400" s="95"/>
      <c r="C400" s="98"/>
      <c r="D400" s="90" t="s">
        <v>88</v>
      </c>
      <c r="E400" s="96">
        <v>146</v>
      </c>
      <c r="F400" s="92">
        <v>9</v>
      </c>
      <c r="G400" s="93">
        <f t="shared" si="2"/>
        <v>1314</v>
      </c>
      <c r="H400" s="94"/>
      <c r="I400" s="34"/>
    </row>
    <row r="401" spans="1:9" ht="30" x14ac:dyDescent="0.3">
      <c r="A401" s="34"/>
      <c r="B401" s="95"/>
      <c r="C401" s="98"/>
      <c r="D401" s="90" t="s">
        <v>89</v>
      </c>
      <c r="E401" s="91">
        <v>166</v>
      </c>
      <c r="F401" s="97">
        <v>5</v>
      </c>
      <c r="G401" s="93">
        <f t="shared" si="2"/>
        <v>830</v>
      </c>
      <c r="H401" s="94"/>
      <c r="I401" s="34"/>
    </row>
    <row r="402" spans="1:9" ht="30" x14ac:dyDescent="0.3">
      <c r="A402" s="34"/>
      <c r="B402" s="95"/>
      <c r="C402" s="98"/>
      <c r="D402" s="90" t="s">
        <v>90</v>
      </c>
      <c r="E402" s="96">
        <v>148</v>
      </c>
      <c r="F402" s="92">
        <v>16</v>
      </c>
      <c r="G402" s="93">
        <f t="shared" si="2"/>
        <v>2368</v>
      </c>
      <c r="H402" s="94"/>
      <c r="I402" s="34"/>
    </row>
    <row r="403" spans="1:9" ht="30" x14ac:dyDescent="0.3">
      <c r="A403" s="34"/>
      <c r="B403" s="95"/>
      <c r="C403" s="98"/>
      <c r="D403" s="90" t="s">
        <v>91</v>
      </c>
      <c r="E403" s="91">
        <v>186</v>
      </c>
      <c r="F403" s="97">
        <v>6</v>
      </c>
      <c r="G403" s="93">
        <f t="shared" si="2"/>
        <v>1116</v>
      </c>
      <c r="H403" s="94"/>
      <c r="I403" s="34"/>
    </row>
    <row r="404" spans="1:9" ht="30" x14ac:dyDescent="0.3">
      <c r="A404" s="34"/>
      <c r="B404" s="95"/>
      <c r="C404" s="98"/>
      <c r="D404" s="90" t="s">
        <v>92</v>
      </c>
      <c r="E404" s="96">
        <v>165</v>
      </c>
      <c r="F404" s="92">
        <v>5</v>
      </c>
      <c r="G404" s="93">
        <f t="shared" si="2"/>
        <v>825</v>
      </c>
      <c r="H404" s="94"/>
      <c r="I404" s="34"/>
    </row>
    <row r="405" spans="1:9" ht="30" x14ac:dyDescent="0.3">
      <c r="A405" s="34"/>
      <c r="B405" s="95"/>
      <c r="C405" s="98"/>
      <c r="D405" s="90" t="s">
        <v>93</v>
      </c>
      <c r="E405" s="91">
        <v>197</v>
      </c>
      <c r="F405" s="97">
        <v>10</v>
      </c>
      <c r="G405" s="93">
        <f t="shared" si="2"/>
        <v>1970</v>
      </c>
      <c r="H405" s="94"/>
      <c r="I405" s="34"/>
    </row>
    <row r="406" spans="1:9" ht="30" x14ac:dyDescent="0.3">
      <c r="A406" s="34"/>
      <c r="B406" s="95"/>
      <c r="C406" s="98"/>
      <c r="D406" s="90" t="s">
        <v>94</v>
      </c>
      <c r="E406" s="99">
        <v>176</v>
      </c>
      <c r="F406" s="100">
        <v>6</v>
      </c>
      <c r="G406" s="93">
        <f t="shared" si="2"/>
        <v>1056</v>
      </c>
      <c r="H406" s="94"/>
      <c r="I406" s="34"/>
    </row>
    <row r="407" spans="1:9" ht="75.75" x14ac:dyDescent="0.3">
      <c r="A407" s="34"/>
      <c r="B407" s="88">
        <v>44</v>
      </c>
      <c r="C407" s="101" t="s">
        <v>95</v>
      </c>
      <c r="D407" s="90" t="s">
        <v>78</v>
      </c>
      <c r="E407" s="92">
        <v>107</v>
      </c>
      <c r="F407" s="92">
        <v>1</v>
      </c>
      <c r="G407" s="93">
        <f t="shared" si="2"/>
        <v>107</v>
      </c>
      <c r="H407" s="94"/>
      <c r="I407" s="86" t="s">
        <v>79</v>
      </c>
    </row>
    <row r="408" spans="1:9" ht="30" x14ac:dyDescent="0.3">
      <c r="A408" s="34"/>
      <c r="B408" s="34"/>
      <c r="C408" s="102"/>
      <c r="D408" s="90" t="s">
        <v>80</v>
      </c>
      <c r="E408" s="97">
        <v>96</v>
      </c>
      <c r="F408" s="92">
        <v>2</v>
      </c>
      <c r="G408" s="93">
        <f t="shared" si="2"/>
        <v>192</v>
      </c>
      <c r="H408" s="94"/>
      <c r="I408" s="34"/>
    </row>
    <row r="409" spans="1:9" ht="30" x14ac:dyDescent="0.3">
      <c r="A409" s="34"/>
      <c r="B409" s="34"/>
      <c r="C409" s="102"/>
      <c r="D409" s="90" t="s">
        <v>81</v>
      </c>
      <c r="E409" s="92">
        <v>108</v>
      </c>
      <c r="F409" s="97">
        <v>2</v>
      </c>
      <c r="G409" s="93">
        <f t="shared" si="2"/>
        <v>216</v>
      </c>
      <c r="H409" s="94"/>
      <c r="I409" s="34"/>
    </row>
    <row r="410" spans="1:9" ht="30" x14ac:dyDescent="0.3">
      <c r="A410" s="34"/>
      <c r="B410" s="34"/>
      <c r="C410" s="102"/>
      <c r="D410" s="90" t="s">
        <v>82</v>
      </c>
      <c r="E410" s="97">
        <v>96</v>
      </c>
      <c r="F410" s="92">
        <v>1</v>
      </c>
      <c r="G410" s="93">
        <f t="shared" si="2"/>
        <v>96</v>
      </c>
      <c r="H410" s="94"/>
      <c r="I410" s="34"/>
    </row>
    <row r="411" spans="1:9" ht="30" x14ac:dyDescent="0.3">
      <c r="A411" s="34"/>
      <c r="B411" s="34"/>
      <c r="C411" s="103"/>
      <c r="D411" s="90" t="s">
        <v>83</v>
      </c>
      <c r="E411" s="92">
        <v>126</v>
      </c>
      <c r="F411" s="97">
        <v>1</v>
      </c>
      <c r="G411" s="93">
        <f t="shared" si="2"/>
        <v>126</v>
      </c>
      <c r="H411" s="94"/>
      <c r="I411" s="34"/>
    </row>
    <row r="412" spans="1:9" ht="30" x14ac:dyDescent="0.3">
      <c r="A412" s="34"/>
      <c r="B412" s="34"/>
      <c r="C412" s="103"/>
      <c r="D412" s="90" t="s">
        <v>84</v>
      </c>
      <c r="E412" s="97">
        <v>112</v>
      </c>
      <c r="F412" s="92">
        <v>2</v>
      </c>
      <c r="G412" s="93">
        <f t="shared" si="2"/>
        <v>224</v>
      </c>
      <c r="H412" s="94"/>
      <c r="I412" s="34"/>
    </row>
    <row r="413" spans="1:9" ht="30" x14ac:dyDescent="0.3">
      <c r="A413" s="34"/>
      <c r="B413" s="34"/>
      <c r="C413" s="103"/>
      <c r="D413" s="90" t="s">
        <v>85</v>
      </c>
      <c r="E413" s="92">
        <v>174</v>
      </c>
      <c r="F413" s="97">
        <v>2</v>
      </c>
      <c r="G413" s="93">
        <f t="shared" si="2"/>
        <v>348</v>
      </c>
      <c r="H413" s="94"/>
      <c r="I413" s="34"/>
    </row>
    <row r="414" spans="1:9" ht="30" x14ac:dyDescent="0.3">
      <c r="A414" s="34"/>
      <c r="B414" s="34"/>
      <c r="C414" s="103"/>
      <c r="D414" s="90" t="s">
        <v>86</v>
      </c>
      <c r="E414" s="97">
        <v>155</v>
      </c>
      <c r="F414" s="92">
        <v>1</v>
      </c>
      <c r="G414" s="93">
        <f t="shared" si="2"/>
        <v>155</v>
      </c>
      <c r="H414" s="94"/>
      <c r="I414" s="34"/>
    </row>
    <row r="415" spans="1:9" ht="30" x14ac:dyDescent="0.3">
      <c r="A415" s="34"/>
      <c r="B415" s="34"/>
      <c r="C415" s="103"/>
      <c r="D415" s="90" t="s">
        <v>87</v>
      </c>
      <c r="E415" s="92">
        <v>183</v>
      </c>
      <c r="F415" s="97">
        <v>2</v>
      </c>
      <c r="G415" s="93">
        <f t="shared" si="2"/>
        <v>366</v>
      </c>
      <c r="H415" s="94"/>
      <c r="I415" s="34"/>
    </row>
    <row r="416" spans="1:9" ht="30" x14ac:dyDescent="0.3">
      <c r="A416" s="34"/>
      <c r="B416" s="34"/>
      <c r="C416" s="103"/>
      <c r="D416" s="90" t="s">
        <v>88</v>
      </c>
      <c r="E416" s="97">
        <v>162</v>
      </c>
      <c r="F416" s="92">
        <v>2</v>
      </c>
      <c r="G416" s="93">
        <f t="shared" si="2"/>
        <v>324</v>
      </c>
      <c r="H416" s="94"/>
      <c r="I416" s="34"/>
    </row>
    <row r="417" spans="1:9" ht="30" x14ac:dyDescent="0.3">
      <c r="A417" s="34"/>
      <c r="B417" s="34"/>
      <c r="C417" s="103"/>
      <c r="D417" s="90" t="s">
        <v>89</v>
      </c>
      <c r="E417" s="92">
        <v>184</v>
      </c>
      <c r="F417" s="97">
        <v>3</v>
      </c>
      <c r="G417" s="93">
        <f t="shared" si="2"/>
        <v>552</v>
      </c>
      <c r="H417" s="94"/>
      <c r="I417" s="34"/>
    </row>
    <row r="418" spans="1:9" ht="30" x14ac:dyDescent="0.3">
      <c r="A418" s="34"/>
      <c r="B418" s="34"/>
      <c r="C418" s="103"/>
      <c r="D418" s="90" t="s">
        <v>90</v>
      </c>
      <c r="E418" s="97">
        <v>163</v>
      </c>
      <c r="F418" s="92">
        <v>2</v>
      </c>
      <c r="G418" s="93">
        <f t="shared" si="2"/>
        <v>326</v>
      </c>
      <c r="H418" s="94"/>
      <c r="I418" s="34"/>
    </row>
    <row r="419" spans="1:9" ht="30" x14ac:dyDescent="0.3">
      <c r="A419" s="34"/>
      <c r="B419" s="34"/>
      <c r="C419" s="103"/>
      <c r="D419" s="90" t="s">
        <v>91</v>
      </c>
      <c r="E419" s="92">
        <v>186</v>
      </c>
      <c r="F419" s="97">
        <v>1</v>
      </c>
      <c r="G419" s="93">
        <f t="shared" si="2"/>
        <v>186</v>
      </c>
      <c r="H419" s="94"/>
      <c r="I419" s="34"/>
    </row>
    <row r="420" spans="1:9" ht="30" x14ac:dyDescent="0.3">
      <c r="A420" s="34"/>
      <c r="B420" s="34"/>
      <c r="C420" s="103"/>
      <c r="D420" s="90" t="s">
        <v>92</v>
      </c>
      <c r="E420" s="97">
        <v>165</v>
      </c>
      <c r="F420" s="92">
        <v>3</v>
      </c>
      <c r="G420" s="93">
        <f t="shared" si="2"/>
        <v>495</v>
      </c>
      <c r="H420" s="94"/>
      <c r="I420" s="34"/>
    </row>
    <row r="421" spans="1:9" ht="30" x14ac:dyDescent="0.3">
      <c r="A421" s="34"/>
      <c r="B421" s="34"/>
      <c r="C421" s="103"/>
      <c r="D421" s="90" t="s">
        <v>93</v>
      </c>
      <c r="E421" s="92">
        <v>197</v>
      </c>
      <c r="F421" s="97">
        <v>1</v>
      </c>
      <c r="G421" s="93">
        <f t="shared" si="2"/>
        <v>197</v>
      </c>
      <c r="H421" s="94"/>
      <c r="I421" s="34"/>
    </row>
    <row r="422" spans="1:9" ht="30" x14ac:dyDescent="0.3">
      <c r="A422" s="34"/>
      <c r="B422" s="34"/>
      <c r="C422" s="103"/>
      <c r="D422" s="90" t="s">
        <v>94</v>
      </c>
      <c r="E422" s="97">
        <v>175</v>
      </c>
      <c r="F422" s="92">
        <v>1</v>
      </c>
      <c r="G422" s="93">
        <f t="shared" si="2"/>
        <v>175</v>
      </c>
      <c r="H422" s="94"/>
      <c r="I422" s="34"/>
    </row>
    <row r="423" spans="1:9" ht="75.75" x14ac:dyDescent="0.3">
      <c r="A423" s="34"/>
      <c r="B423" s="81">
        <v>45</v>
      </c>
      <c r="C423" s="104" t="s">
        <v>96</v>
      </c>
      <c r="D423" s="90" t="s">
        <v>78</v>
      </c>
      <c r="E423" s="92">
        <v>108</v>
      </c>
      <c r="F423" s="97">
        <v>3</v>
      </c>
      <c r="G423" s="93">
        <f t="shared" si="2"/>
        <v>324</v>
      </c>
      <c r="H423" s="94"/>
      <c r="I423" s="86" t="s">
        <v>79</v>
      </c>
    </row>
    <row r="424" spans="1:9" ht="30" x14ac:dyDescent="0.3">
      <c r="A424" s="34"/>
      <c r="B424" s="34"/>
      <c r="C424" s="104"/>
      <c r="D424" s="90" t="s">
        <v>80</v>
      </c>
      <c r="E424" s="97">
        <v>96</v>
      </c>
      <c r="F424" s="92">
        <v>2</v>
      </c>
      <c r="G424" s="93">
        <f t="shared" si="2"/>
        <v>192</v>
      </c>
      <c r="H424" s="94"/>
      <c r="I424" s="34"/>
    </row>
    <row r="425" spans="1:9" ht="30" x14ac:dyDescent="0.3">
      <c r="A425" s="34"/>
      <c r="B425" s="34"/>
      <c r="C425" s="103"/>
      <c r="D425" s="90" t="s">
        <v>81</v>
      </c>
      <c r="E425" s="92">
        <v>108</v>
      </c>
      <c r="F425" s="97">
        <v>4</v>
      </c>
      <c r="G425" s="93">
        <f t="shared" si="2"/>
        <v>432</v>
      </c>
      <c r="H425" s="94"/>
      <c r="I425" s="34"/>
    </row>
    <row r="426" spans="1:9" ht="30" x14ac:dyDescent="0.3">
      <c r="A426" s="34"/>
      <c r="B426" s="34"/>
      <c r="C426" s="103"/>
      <c r="D426" s="90" t="s">
        <v>82</v>
      </c>
      <c r="E426" s="97">
        <v>96</v>
      </c>
      <c r="F426" s="92">
        <v>2</v>
      </c>
      <c r="G426" s="93">
        <f t="shared" si="2"/>
        <v>192</v>
      </c>
      <c r="H426" s="94"/>
      <c r="I426" s="34"/>
    </row>
    <row r="427" spans="1:9" ht="30" x14ac:dyDescent="0.3">
      <c r="A427" s="34"/>
      <c r="B427" s="34"/>
      <c r="C427" s="103"/>
      <c r="D427" s="90" t="s">
        <v>83</v>
      </c>
      <c r="E427" s="92">
        <v>109</v>
      </c>
      <c r="F427" s="97">
        <v>6</v>
      </c>
      <c r="G427" s="93">
        <f t="shared" si="2"/>
        <v>654</v>
      </c>
      <c r="H427" s="94"/>
      <c r="I427" s="34"/>
    </row>
    <row r="428" spans="1:9" ht="30" x14ac:dyDescent="0.3">
      <c r="A428" s="34"/>
      <c r="B428" s="34"/>
      <c r="C428" s="103"/>
      <c r="D428" s="90" t="s">
        <v>84</v>
      </c>
      <c r="E428" s="97">
        <v>97</v>
      </c>
      <c r="F428" s="92">
        <v>3</v>
      </c>
      <c r="G428" s="93">
        <f t="shared" si="2"/>
        <v>291</v>
      </c>
      <c r="H428" s="94"/>
      <c r="I428" s="34"/>
    </row>
    <row r="429" spans="1:9" ht="30" x14ac:dyDescent="0.3">
      <c r="A429" s="34"/>
      <c r="B429" s="34"/>
      <c r="C429" s="103"/>
      <c r="D429" s="90" t="s">
        <v>85</v>
      </c>
      <c r="E429" s="92">
        <v>116</v>
      </c>
      <c r="F429" s="97">
        <v>0</v>
      </c>
      <c r="G429" s="93">
        <f t="shared" si="2"/>
        <v>0</v>
      </c>
      <c r="H429" s="94"/>
      <c r="I429" s="34"/>
    </row>
    <row r="430" spans="1:9" ht="30" x14ac:dyDescent="0.3">
      <c r="A430" s="34"/>
      <c r="B430" s="34"/>
      <c r="C430" s="103"/>
      <c r="D430" s="90" t="s">
        <v>86</v>
      </c>
      <c r="E430" s="97">
        <v>103</v>
      </c>
      <c r="F430" s="92">
        <v>6</v>
      </c>
      <c r="G430" s="93">
        <f t="shared" si="2"/>
        <v>618</v>
      </c>
      <c r="H430" s="94"/>
      <c r="I430" s="34"/>
    </row>
    <row r="431" spans="1:9" ht="30" x14ac:dyDescent="0.3">
      <c r="A431" s="34"/>
      <c r="B431" s="34"/>
      <c r="C431" s="103"/>
      <c r="D431" s="90" t="s">
        <v>87</v>
      </c>
      <c r="E431" s="92">
        <v>116</v>
      </c>
      <c r="F431" s="97">
        <v>1</v>
      </c>
      <c r="G431" s="93">
        <f t="shared" si="2"/>
        <v>116</v>
      </c>
      <c r="H431" s="94"/>
      <c r="I431" s="34"/>
    </row>
    <row r="432" spans="1:9" ht="30" x14ac:dyDescent="0.3">
      <c r="A432" s="34"/>
      <c r="B432" s="34"/>
      <c r="C432" s="103"/>
      <c r="D432" s="90" t="s">
        <v>88</v>
      </c>
      <c r="E432" s="97">
        <v>103</v>
      </c>
      <c r="F432" s="92">
        <v>0</v>
      </c>
      <c r="G432" s="93">
        <f t="shared" si="2"/>
        <v>0</v>
      </c>
      <c r="H432" s="94"/>
      <c r="I432" s="34"/>
    </row>
    <row r="433" spans="1:9" ht="30" x14ac:dyDescent="0.3">
      <c r="A433" s="34"/>
      <c r="B433" s="34"/>
      <c r="C433" s="103"/>
      <c r="D433" s="90" t="s">
        <v>89</v>
      </c>
      <c r="E433" s="92">
        <v>117</v>
      </c>
      <c r="F433" s="97">
        <v>2</v>
      </c>
      <c r="G433" s="93">
        <f t="shared" si="2"/>
        <v>234</v>
      </c>
      <c r="H433" s="94"/>
      <c r="I433" s="34"/>
    </row>
    <row r="434" spans="1:9" ht="30" x14ac:dyDescent="0.3">
      <c r="A434" s="34"/>
      <c r="B434" s="34"/>
      <c r="C434" s="103"/>
      <c r="D434" s="90" t="s">
        <v>90</v>
      </c>
      <c r="E434" s="97">
        <v>104</v>
      </c>
      <c r="F434" s="92">
        <v>1</v>
      </c>
      <c r="G434" s="93">
        <f t="shared" si="2"/>
        <v>104</v>
      </c>
      <c r="H434" s="94"/>
      <c r="I434" s="34"/>
    </row>
    <row r="435" spans="1:9" ht="30" x14ac:dyDescent="0.3">
      <c r="A435" s="34"/>
      <c r="B435" s="34"/>
      <c r="C435" s="103"/>
      <c r="D435" s="90" t="s">
        <v>91</v>
      </c>
      <c r="E435" s="92">
        <v>128</v>
      </c>
      <c r="F435" s="97">
        <v>2</v>
      </c>
      <c r="G435" s="93">
        <f t="shared" si="2"/>
        <v>256</v>
      </c>
      <c r="H435" s="94"/>
      <c r="I435" s="34"/>
    </row>
    <row r="436" spans="1:9" ht="30" x14ac:dyDescent="0.3">
      <c r="A436" s="34"/>
      <c r="B436" s="34"/>
      <c r="C436" s="103"/>
      <c r="D436" s="90" t="s">
        <v>92</v>
      </c>
      <c r="E436" s="97">
        <v>113</v>
      </c>
      <c r="F436" s="92">
        <v>2</v>
      </c>
      <c r="G436" s="93">
        <f t="shared" si="2"/>
        <v>226</v>
      </c>
      <c r="H436" s="94"/>
      <c r="I436" s="34"/>
    </row>
    <row r="437" spans="1:9" ht="30" x14ac:dyDescent="0.3">
      <c r="A437" s="34"/>
      <c r="B437" s="34"/>
      <c r="C437" s="103"/>
      <c r="D437" s="90" t="s">
        <v>93</v>
      </c>
      <c r="E437" s="92">
        <v>157</v>
      </c>
      <c r="F437" s="97">
        <v>1</v>
      </c>
      <c r="G437" s="93">
        <f t="shared" si="2"/>
        <v>157</v>
      </c>
      <c r="H437" s="94"/>
      <c r="I437" s="34"/>
    </row>
    <row r="438" spans="1:9" ht="30" x14ac:dyDescent="0.3">
      <c r="A438" s="34"/>
      <c r="B438" s="34"/>
      <c r="C438" s="103"/>
      <c r="D438" s="90" t="s">
        <v>94</v>
      </c>
      <c r="E438" s="97">
        <v>132</v>
      </c>
      <c r="F438" s="92">
        <v>1</v>
      </c>
      <c r="G438" s="93">
        <f t="shared" si="2"/>
        <v>132</v>
      </c>
      <c r="H438" s="94"/>
      <c r="I438" s="34"/>
    </row>
    <row r="439" spans="1:9" ht="30" x14ac:dyDescent="0.3">
      <c r="A439" s="34"/>
      <c r="B439" s="34"/>
      <c r="C439" s="103"/>
      <c r="D439" s="90" t="s">
        <v>97</v>
      </c>
      <c r="E439" s="92">
        <v>177</v>
      </c>
      <c r="F439" s="97">
        <v>1</v>
      </c>
      <c r="G439" s="93">
        <f t="shared" si="2"/>
        <v>177</v>
      </c>
      <c r="H439" s="94"/>
      <c r="I439" s="34"/>
    </row>
    <row r="440" spans="1:9" ht="30" x14ac:dyDescent="0.3">
      <c r="A440" s="34"/>
      <c r="B440" s="34"/>
      <c r="C440" s="103"/>
      <c r="D440" s="90" t="s">
        <v>98</v>
      </c>
      <c r="E440" s="97">
        <v>149</v>
      </c>
      <c r="F440" s="92">
        <v>1</v>
      </c>
      <c r="G440" s="93">
        <f t="shared" si="2"/>
        <v>149</v>
      </c>
      <c r="H440" s="94"/>
      <c r="I440" s="34"/>
    </row>
    <row r="441" spans="1:9" ht="75.75" x14ac:dyDescent="0.3">
      <c r="A441" s="34"/>
      <c r="B441" s="81">
        <v>46</v>
      </c>
      <c r="C441" s="104" t="s">
        <v>99</v>
      </c>
      <c r="D441" s="90" t="s">
        <v>78</v>
      </c>
      <c r="E441" s="92">
        <v>110</v>
      </c>
      <c r="F441" s="97">
        <v>0</v>
      </c>
      <c r="G441" s="93">
        <f t="shared" si="2"/>
        <v>0</v>
      </c>
      <c r="H441" s="94"/>
      <c r="I441" s="105" t="s">
        <v>79</v>
      </c>
    </row>
    <row r="442" spans="1:9" ht="30" x14ac:dyDescent="0.3">
      <c r="A442" s="34"/>
      <c r="B442" s="34"/>
      <c r="C442" s="104"/>
      <c r="D442" s="90" t="s">
        <v>80</v>
      </c>
      <c r="E442" s="97">
        <v>98</v>
      </c>
      <c r="F442" s="92">
        <v>1</v>
      </c>
      <c r="G442" s="93">
        <f t="shared" si="2"/>
        <v>98</v>
      </c>
      <c r="H442" s="94"/>
      <c r="I442" s="34"/>
    </row>
    <row r="443" spans="1:9" ht="30" x14ac:dyDescent="0.3">
      <c r="A443" s="34"/>
      <c r="B443" s="34"/>
      <c r="C443" s="103"/>
      <c r="D443" s="90" t="s">
        <v>81</v>
      </c>
      <c r="E443" s="92">
        <v>115</v>
      </c>
      <c r="F443" s="97">
        <v>1</v>
      </c>
      <c r="G443" s="93">
        <f t="shared" si="2"/>
        <v>115</v>
      </c>
      <c r="H443" s="94"/>
      <c r="I443" s="34"/>
    </row>
    <row r="444" spans="1:9" ht="30" x14ac:dyDescent="0.3">
      <c r="A444" s="34"/>
      <c r="B444" s="34"/>
      <c r="C444" s="103"/>
      <c r="D444" s="90" t="s">
        <v>82</v>
      </c>
      <c r="E444" s="97">
        <v>103</v>
      </c>
      <c r="F444" s="92">
        <v>0</v>
      </c>
      <c r="G444" s="93">
        <f t="shared" si="2"/>
        <v>0</v>
      </c>
      <c r="H444" s="94"/>
      <c r="I444" s="34"/>
    </row>
    <row r="445" spans="1:9" ht="30" x14ac:dyDescent="0.3">
      <c r="A445" s="34"/>
      <c r="B445" s="34"/>
      <c r="C445" s="103"/>
      <c r="D445" s="90" t="s">
        <v>83</v>
      </c>
      <c r="E445" s="92">
        <v>118</v>
      </c>
      <c r="F445" s="97">
        <v>1</v>
      </c>
      <c r="G445" s="93">
        <f t="shared" si="2"/>
        <v>118</v>
      </c>
      <c r="H445" s="94"/>
      <c r="I445" s="34"/>
    </row>
    <row r="446" spans="1:9" ht="30" x14ac:dyDescent="0.3">
      <c r="A446" s="34"/>
      <c r="B446" s="34"/>
      <c r="C446" s="103"/>
      <c r="D446" s="90" t="s">
        <v>84</v>
      </c>
      <c r="E446" s="97">
        <v>105</v>
      </c>
      <c r="F446" s="92">
        <v>1</v>
      </c>
      <c r="G446" s="93">
        <f t="shared" si="2"/>
        <v>105</v>
      </c>
      <c r="H446" s="94"/>
      <c r="I446" s="34"/>
    </row>
    <row r="447" spans="1:9" ht="30" x14ac:dyDescent="0.3">
      <c r="A447" s="34"/>
      <c r="B447" s="34"/>
      <c r="C447" s="103"/>
      <c r="D447" s="90" t="s">
        <v>85</v>
      </c>
      <c r="E447" s="92">
        <v>128</v>
      </c>
      <c r="F447" s="97">
        <v>1</v>
      </c>
      <c r="G447" s="93">
        <f t="shared" si="2"/>
        <v>128</v>
      </c>
      <c r="H447" s="94"/>
      <c r="I447" s="34"/>
    </row>
    <row r="448" spans="1:9" ht="30" x14ac:dyDescent="0.3">
      <c r="A448" s="34"/>
      <c r="B448" s="34"/>
      <c r="C448" s="103"/>
      <c r="D448" s="90" t="s">
        <v>86</v>
      </c>
      <c r="E448" s="97">
        <v>113</v>
      </c>
      <c r="F448" s="92">
        <v>1</v>
      </c>
      <c r="G448" s="93">
        <f t="shared" si="2"/>
        <v>113</v>
      </c>
      <c r="H448" s="94"/>
      <c r="I448" s="34"/>
    </row>
    <row r="449" spans="1:9" ht="30" x14ac:dyDescent="0.3">
      <c r="A449" s="34"/>
      <c r="B449" s="34"/>
      <c r="C449" s="103"/>
      <c r="D449" s="90" t="s">
        <v>87</v>
      </c>
      <c r="E449" s="92">
        <v>155</v>
      </c>
      <c r="F449" s="97">
        <v>0</v>
      </c>
      <c r="G449" s="93">
        <f t="shared" si="2"/>
        <v>0</v>
      </c>
      <c r="H449" s="94"/>
      <c r="I449" s="34"/>
    </row>
    <row r="450" spans="1:9" ht="30" x14ac:dyDescent="0.3">
      <c r="A450" s="34"/>
      <c r="B450" s="34"/>
      <c r="C450" s="103"/>
      <c r="D450" s="90" t="s">
        <v>88</v>
      </c>
      <c r="E450" s="97">
        <v>131</v>
      </c>
      <c r="F450" s="92">
        <v>1</v>
      </c>
      <c r="G450" s="93">
        <f t="shared" si="2"/>
        <v>131</v>
      </c>
      <c r="H450" s="94"/>
      <c r="I450" s="34"/>
    </row>
    <row r="451" spans="1:9" ht="75.75" x14ac:dyDescent="0.3">
      <c r="A451" s="34"/>
      <c r="B451" s="81">
        <v>47</v>
      </c>
      <c r="C451" s="104" t="s">
        <v>100</v>
      </c>
      <c r="D451" s="90" t="s">
        <v>78</v>
      </c>
      <c r="E451" s="92">
        <v>107</v>
      </c>
      <c r="F451" s="97">
        <v>9</v>
      </c>
      <c r="G451" s="93">
        <f t="shared" si="2"/>
        <v>963</v>
      </c>
      <c r="H451" s="94"/>
      <c r="I451" s="86" t="s">
        <v>79</v>
      </c>
    </row>
    <row r="452" spans="1:9" ht="30" x14ac:dyDescent="0.3">
      <c r="A452" s="34"/>
      <c r="B452" s="34"/>
      <c r="C452" s="106"/>
      <c r="D452" s="90" t="s">
        <v>80</v>
      </c>
      <c r="E452" s="97">
        <v>96</v>
      </c>
      <c r="F452" s="92">
        <v>2</v>
      </c>
      <c r="G452" s="93">
        <f t="shared" si="2"/>
        <v>192</v>
      </c>
      <c r="H452" s="94"/>
      <c r="I452" s="34"/>
    </row>
    <row r="453" spans="1:9" ht="30" x14ac:dyDescent="0.3">
      <c r="A453" s="34"/>
      <c r="B453" s="34"/>
      <c r="C453" s="103"/>
      <c r="D453" s="90" t="s">
        <v>81</v>
      </c>
      <c r="E453" s="92">
        <v>108</v>
      </c>
      <c r="F453" s="97">
        <v>1</v>
      </c>
      <c r="G453" s="93">
        <f t="shared" si="2"/>
        <v>108</v>
      </c>
      <c r="H453" s="94"/>
      <c r="I453" s="34"/>
    </row>
    <row r="454" spans="1:9" ht="30" x14ac:dyDescent="0.3">
      <c r="A454" s="34"/>
      <c r="B454" s="34"/>
      <c r="C454" s="103"/>
      <c r="D454" s="90" t="s">
        <v>82</v>
      </c>
      <c r="E454" s="97">
        <v>96</v>
      </c>
      <c r="F454" s="92">
        <v>9</v>
      </c>
      <c r="G454" s="93">
        <f t="shared" si="2"/>
        <v>864</v>
      </c>
      <c r="H454" s="94"/>
      <c r="I454" s="34"/>
    </row>
    <row r="455" spans="1:9" ht="30" x14ac:dyDescent="0.3">
      <c r="A455" s="34"/>
      <c r="B455" s="34"/>
      <c r="C455" s="103"/>
      <c r="D455" s="90" t="s">
        <v>83</v>
      </c>
      <c r="E455" s="92">
        <v>108</v>
      </c>
      <c r="F455" s="97">
        <v>1</v>
      </c>
      <c r="G455" s="93">
        <f t="shared" ref="G455:G518" si="3">F455*E455</f>
        <v>108</v>
      </c>
      <c r="H455" s="94"/>
      <c r="I455" s="34"/>
    </row>
    <row r="456" spans="1:9" ht="30" x14ac:dyDescent="0.3">
      <c r="A456" s="34"/>
      <c r="B456" s="34"/>
      <c r="C456" s="103"/>
      <c r="D456" s="90" t="s">
        <v>84</v>
      </c>
      <c r="E456" s="97">
        <v>96</v>
      </c>
      <c r="F456" s="92">
        <v>8</v>
      </c>
      <c r="G456" s="93">
        <f t="shared" si="3"/>
        <v>768</v>
      </c>
      <c r="H456" s="94"/>
      <c r="I456" s="34"/>
    </row>
    <row r="457" spans="1:9" ht="30" x14ac:dyDescent="0.3">
      <c r="A457" s="34"/>
      <c r="B457" s="34"/>
      <c r="C457" s="103"/>
      <c r="D457" s="90" t="s">
        <v>85</v>
      </c>
      <c r="E457" s="92">
        <v>174</v>
      </c>
      <c r="F457" s="97">
        <v>4</v>
      </c>
      <c r="G457" s="93">
        <f t="shared" si="3"/>
        <v>696</v>
      </c>
      <c r="H457" s="94"/>
      <c r="I457" s="34"/>
    </row>
    <row r="458" spans="1:9" ht="30" x14ac:dyDescent="0.3">
      <c r="A458" s="34"/>
      <c r="B458" s="34"/>
      <c r="C458" s="103"/>
      <c r="D458" s="90" t="s">
        <v>86</v>
      </c>
      <c r="E458" s="97">
        <v>154</v>
      </c>
      <c r="F458" s="92">
        <v>1</v>
      </c>
      <c r="G458" s="93">
        <f t="shared" si="3"/>
        <v>154</v>
      </c>
      <c r="H458" s="94"/>
      <c r="I458" s="34"/>
    </row>
    <row r="459" spans="1:9" ht="30" x14ac:dyDescent="0.3">
      <c r="A459" s="34"/>
      <c r="B459" s="34"/>
      <c r="C459" s="103"/>
      <c r="D459" s="90" t="s">
        <v>87</v>
      </c>
      <c r="E459" s="92">
        <v>174</v>
      </c>
      <c r="F459" s="97">
        <v>3</v>
      </c>
      <c r="G459" s="93">
        <f t="shared" si="3"/>
        <v>522</v>
      </c>
      <c r="H459" s="94"/>
      <c r="I459" s="34"/>
    </row>
    <row r="460" spans="1:9" ht="30" x14ac:dyDescent="0.3">
      <c r="A460" s="34"/>
      <c r="B460" s="34"/>
      <c r="C460" s="103"/>
      <c r="D460" s="90" t="s">
        <v>88</v>
      </c>
      <c r="E460" s="97">
        <v>154</v>
      </c>
      <c r="F460" s="92">
        <v>4</v>
      </c>
      <c r="G460" s="93">
        <f t="shared" si="3"/>
        <v>616</v>
      </c>
      <c r="H460" s="94"/>
      <c r="I460" s="34"/>
    </row>
    <row r="461" spans="1:9" ht="30" x14ac:dyDescent="0.3">
      <c r="A461" s="34"/>
      <c r="B461" s="34"/>
      <c r="C461" s="103"/>
      <c r="D461" s="90" t="s">
        <v>89</v>
      </c>
      <c r="E461" s="92">
        <v>175</v>
      </c>
      <c r="F461" s="97">
        <v>5</v>
      </c>
      <c r="G461" s="93">
        <f t="shared" si="3"/>
        <v>875</v>
      </c>
      <c r="H461" s="94"/>
      <c r="I461" s="34"/>
    </row>
    <row r="462" spans="1:9" ht="30" x14ac:dyDescent="0.3">
      <c r="A462" s="34"/>
      <c r="B462" s="34"/>
      <c r="C462" s="103"/>
      <c r="D462" s="90" t="s">
        <v>90</v>
      </c>
      <c r="E462" s="97">
        <v>155</v>
      </c>
      <c r="F462" s="92">
        <v>3</v>
      </c>
      <c r="G462" s="93">
        <f t="shared" si="3"/>
        <v>465</v>
      </c>
      <c r="H462" s="94"/>
      <c r="I462" s="34"/>
    </row>
    <row r="463" spans="1:9" ht="30" x14ac:dyDescent="0.3">
      <c r="A463" s="34"/>
      <c r="B463" s="34"/>
      <c r="C463" s="103"/>
      <c r="D463" s="90" t="s">
        <v>91</v>
      </c>
      <c r="E463" s="92">
        <v>186</v>
      </c>
      <c r="F463" s="97">
        <v>3</v>
      </c>
      <c r="G463" s="93">
        <f t="shared" si="3"/>
        <v>558</v>
      </c>
      <c r="H463" s="94"/>
      <c r="I463" s="34"/>
    </row>
    <row r="464" spans="1:9" ht="30" x14ac:dyDescent="0.3">
      <c r="A464" s="34"/>
      <c r="B464" s="34"/>
      <c r="C464" s="103"/>
      <c r="D464" s="90" t="s">
        <v>92</v>
      </c>
      <c r="E464" s="97">
        <v>165</v>
      </c>
      <c r="F464" s="92">
        <v>5</v>
      </c>
      <c r="G464" s="93">
        <f t="shared" si="3"/>
        <v>825</v>
      </c>
      <c r="H464" s="94"/>
      <c r="I464" s="34"/>
    </row>
    <row r="465" spans="1:9" ht="30" x14ac:dyDescent="0.3">
      <c r="A465" s="34"/>
      <c r="B465" s="34"/>
      <c r="C465" s="103"/>
      <c r="D465" s="90" t="s">
        <v>93</v>
      </c>
      <c r="E465" s="92">
        <v>218</v>
      </c>
      <c r="F465" s="97">
        <v>2</v>
      </c>
      <c r="G465" s="93">
        <f t="shared" si="3"/>
        <v>436</v>
      </c>
      <c r="H465" s="94"/>
      <c r="I465" s="34"/>
    </row>
    <row r="466" spans="1:9" ht="30" x14ac:dyDescent="0.3">
      <c r="A466" s="34"/>
      <c r="B466" s="34"/>
      <c r="C466" s="103"/>
      <c r="D466" s="90" t="s">
        <v>94</v>
      </c>
      <c r="E466" s="97">
        <v>183</v>
      </c>
      <c r="F466" s="92">
        <v>3</v>
      </c>
      <c r="G466" s="93">
        <f t="shared" si="3"/>
        <v>549</v>
      </c>
      <c r="H466" s="94"/>
      <c r="I466" s="34"/>
    </row>
    <row r="467" spans="1:9" ht="75.75" x14ac:dyDescent="0.3">
      <c r="A467" s="34"/>
      <c r="B467" s="81">
        <v>48</v>
      </c>
      <c r="C467" s="104" t="s">
        <v>101</v>
      </c>
      <c r="D467" s="90" t="s">
        <v>78</v>
      </c>
      <c r="E467" s="92">
        <v>109</v>
      </c>
      <c r="F467" s="97">
        <v>10</v>
      </c>
      <c r="G467" s="93">
        <f t="shared" si="3"/>
        <v>1090</v>
      </c>
      <c r="H467" s="94"/>
      <c r="I467" s="86" t="s">
        <v>79</v>
      </c>
    </row>
    <row r="468" spans="1:9" ht="30" x14ac:dyDescent="0.3">
      <c r="A468" s="34"/>
      <c r="B468" s="34"/>
      <c r="C468" s="104"/>
      <c r="D468" s="90" t="s">
        <v>80</v>
      </c>
      <c r="E468" s="97">
        <v>98</v>
      </c>
      <c r="F468" s="92">
        <v>5</v>
      </c>
      <c r="G468" s="93">
        <f t="shared" si="3"/>
        <v>490</v>
      </c>
      <c r="H468" s="94"/>
      <c r="I468" s="34"/>
    </row>
    <row r="469" spans="1:9" ht="30" x14ac:dyDescent="0.3">
      <c r="A469" s="34"/>
      <c r="B469" s="34"/>
      <c r="C469" s="103"/>
      <c r="D469" s="90" t="s">
        <v>81</v>
      </c>
      <c r="E469" s="92">
        <v>115</v>
      </c>
      <c r="F469" s="97">
        <v>3</v>
      </c>
      <c r="G469" s="93">
        <f t="shared" si="3"/>
        <v>345</v>
      </c>
      <c r="H469" s="94"/>
      <c r="I469" s="34"/>
    </row>
    <row r="470" spans="1:9" ht="30" x14ac:dyDescent="0.3">
      <c r="A470" s="34"/>
      <c r="B470" s="34"/>
      <c r="C470" s="103"/>
      <c r="D470" s="90" t="s">
        <v>82</v>
      </c>
      <c r="E470" s="97">
        <v>103</v>
      </c>
      <c r="F470" s="92">
        <v>10</v>
      </c>
      <c r="G470" s="93">
        <f t="shared" si="3"/>
        <v>1030</v>
      </c>
      <c r="H470" s="94"/>
      <c r="I470" s="34"/>
    </row>
    <row r="471" spans="1:9" ht="30" x14ac:dyDescent="0.3">
      <c r="A471" s="34"/>
      <c r="B471" s="34"/>
      <c r="C471" s="103"/>
      <c r="D471" s="90" t="s">
        <v>83</v>
      </c>
      <c r="E471" s="92">
        <v>176</v>
      </c>
      <c r="F471" s="97">
        <v>1</v>
      </c>
      <c r="G471" s="93">
        <f t="shared" si="3"/>
        <v>176</v>
      </c>
      <c r="H471" s="94"/>
      <c r="I471" s="34"/>
    </row>
    <row r="472" spans="1:9" ht="30" x14ac:dyDescent="0.3">
      <c r="A472" s="34"/>
      <c r="B472" s="34"/>
      <c r="C472" s="103"/>
      <c r="D472" s="90" t="s">
        <v>84</v>
      </c>
      <c r="E472" s="97">
        <v>156</v>
      </c>
      <c r="F472" s="92">
        <v>3</v>
      </c>
      <c r="G472" s="93">
        <f t="shared" si="3"/>
        <v>468</v>
      </c>
      <c r="H472" s="94"/>
      <c r="I472" s="34"/>
    </row>
    <row r="473" spans="1:9" ht="30" x14ac:dyDescent="0.3">
      <c r="A473" s="34"/>
      <c r="B473" s="34"/>
      <c r="C473" s="103"/>
      <c r="D473" s="90" t="s">
        <v>85</v>
      </c>
      <c r="E473" s="92">
        <v>186</v>
      </c>
      <c r="F473" s="97">
        <v>1</v>
      </c>
      <c r="G473" s="93">
        <f t="shared" si="3"/>
        <v>186</v>
      </c>
      <c r="H473" s="94"/>
      <c r="I473" s="34"/>
    </row>
    <row r="474" spans="1:9" ht="30" x14ac:dyDescent="0.3">
      <c r="A474" s="34"/>
      <c r="B474" s="34"/>
      <c r="C474" s="103"/>
      <c r="D474" s="90" t="s">
        <v>86</v>
      </c>
      <c r="E474" s="97">
        <v>165</v>
      </c>
      <c r="F474" s="92">
        <v>1</v>
      </c>
      <c r="G474" s="93">
        <f t="shared" si="3"/>
        <v>165</v>
      </c>
      <c r="H474" s="94"/>
      <c r="I474" s="34"/>
    </row>
    <row r="475" spans="1:9" ht="30" x14ac:dyDescent="0.3">
      <c r="A475" s="34"/>
      <c r="B475" s="34"/>
      <c r="C475" s="103"/>
      <c r="D475" s="90" t="s">
        <v>87</v>
      </c>
      <c r="E475" s="92">
        <v>218</v>
      </c>
      <c r="F475" s="97">
        <v>5</v>
      </c>
      <c r="G475" s="93">
        <f t="shared" si="3"/>
        <v>1090</v>
      </c>
      <c r="H475" s="94"/>
      <c r="I475" s="34"/>
    </row>
    <row r="476" spans="1:9" ht="30" x14ac:dyDescent="0.3">
      <c r="A476" s="34"/>
      <c r="B476" s="34"/>
      <c r="C476" s="103"/>
      <c r="D476" s="90" t="s">
        <v>88</v>
      </c>
      <c r="E476" s="97">
        <v>184</v>
      </c>
      <c r="F476" s="92">
        <v>1</v>
      </c>
      <c r="G476" s="93">
        <f t="shared" si="3"/>
        <v>184</v>
      </c>
      <c r="H476" s="94"/>
      <c r="I476" s="34"/>
    </row>
    <row r="477" spans="1:9" ht="75.75" x14ac:dyDescent="0.3">
      <c r="A477" s="34"/>
      <c r="B477" s="81">
        <v>49</v>
      </c>
      <c r="C477" s="104" t="s">
        <v>102</v>
      </c>
      <c r="D477" s="90" t="s">
        <v>78</v>
      </c>
      <c r="E477" s="92">
        <v>108</v>
      </c>
      <c r="F477" s="97">
        <v>9</v>
      </c>
      <c r="G477" s="93">
        <f t="shared" si="3"/>
        <v>972</v>
      </c>
      <c r="H477" s="94"/>
      <c r="I477" s="86" t="s">
        <v>79</v>
      </c>
    </row>
    <row r="478" spans="1:9" ht="30" x14ac:dyDescent="0.3">
      <c r="A478" s="34"/>
      <c r="B478" s="34"/>
      <c r="C478" s="104"/>
      <c r="D478" s="90" t="s">
        <v>80</v>
      </c>
      <c r="E478" s="97">
        <v>96</v>
      </c>
      <c r="F478" s="92">
        <v>6</v>
      </c>
      <c r="G478" s="93">
        <f t="shared" si="3"/>
        <v>576</v>
      </c>
      <c r="H478" s="94"/>
      <c r="I478" s="34"/>
    </row>
    <row r="479" spans="1:9" ht="30" x14ac:dyDescent="0.3">
      <c r="A479" s="34"/>
      <c r="B479" s="34"/>
      <c r="C479" s="103"/>
      <c r="D479" s="90" t="s">
        <v>81</v>
      </c>
      <c r="E479" s="92">
        <v>109</v>
      </c>
      <c r="F479" s="97">
        <v>8</v>
      </c>
      <c r="G479" s="93">
        <f t="shared" si="3"/>
        <v>872</v>
      </c>
      <c r="H479" s="94"/>
      <c r="I479" s="34"/>
    </row>
    <row r="480" spans="1:9" ht="30" x14ac:dyDescent="0.3">
      <c r="A480" s="34"/>
      <c r="B480" s="34"/>
      <c r="C480" s="103"/>
      <c r="D480" s="90" t="s">
        <v>82</v>
      </c>
      <c r="E480" s="97">
        <v>97</v>
      </c>
      <c r="F480" s="92">
        <v>9</v>
      </c>
      <c r="G480" s="93">
        <f t="shared" si="3"/>
        <v>873</v>
      </c>
      <c r="H480" s="94"/>
      <c r="I480" s="34"/>
    </row>
    <row r="481" spans="1:9" ht="30" x14ac:dyDescent="0.3">
      <c r="A481" s="34"/>
      <c r="B481" s="34"/>
      <c r="C481" s="103"/>
      <c r="D481" s="90" t="s">
        <v>83</v>
      </c>
      <c r="E481" s="92">
        <v>109</v>
      </c>
      <c r="F481" s="97">
        <v>1</v>
      </c>
      <c r="G481" s="93">
        <f t="shared" si="3"/>
        <v>109</v>
      </c>
      <c r="H481" s="94"/>
      <c r="I481" s="34"/>
    </row>
    <row r="482" spans="1:9" ht="30" x14ac:dyDescent="0.3">
      <c r="A482" s="34"/>
      <c r="B482" s="34"/>
      <c r="C482" s="103"/>
      <c r="D482" s="90" t="s">
        <v>84</v>
      </c>
      <c r="E482" s="97">
        <v>97</v>
      </c>
      <c r="F482" s="92">
        <v>8</v>
      </c>
      <c r="G482" s="93">
        <f t="shared" si="3"/>
        <v>776</v>
      </c>
      <c r="H482" s="94"/>
      <c r="I482" s="34"/>
    </row>
    <row r="483" spans="1:9" ht="30" x14ac:dyDescent="0.3">
      <c r="A483" s="34"/>
      <c r="B483" s="34"/>
      <c r="C483" s="103"/>
      <c r="D483" s="90" t="s">
        <v>85</v>
      </c>
      <c r="E483" s="92">
        <v>189</v>
      </c>
      <c r="F483" s="97">
        <v>2</v>
      </c>
      <c r="G483" s="93">
        <f t="shared" si="3"/>
        <v>378</v>
      </c>
      <c r="H483" s="94"/>
      <c r="I483" s="34"/>
    </row>
    <row r="484" spans="1:9" ht="30" x14ac:dyDescent="0.3">
      <c r="A484" s="34"/>
      <c r="B484" s="34"/>
      <c r="C484" s="103"/>
      <c r="D484" s="90" t="s">
        <v>86</v>
      </c>
      <c r="E484" s="97">
        <v>164</v>
      </c>
      <c r="F484" s="92">
        <v>1</v>
      </c>
      <c r="G484" s="93">
        <f t="shared" si="3"/>
        <v>164</v>
      </c>
      <c r="H484" s="94"/>
      <c r="I484" s="34"/>
    </row>
    <row r="485" spans="1:9" ht="30" x14ac:dyDescent="0.3">
      <c r="A485" s="34"/>
      <c r="B485" s="34"/>
      <c r="C485" s="103"/>
      <c r="D485" s="90" t="s">
        <v>87</v>
      </c>
      <c r="E485" s="92">
        <v>189</v>
      </c>
      <c r="F485" s="97">
        <v>3</v>
      </c>
      <c r="G485" s="93">
        <f t="shared" si="3"/>
        <v>567</v>
      </c>
      <c r="H485" s="94"/>
      <c r="I485" s="34"/>
    </row>
    <row r="486" spans="1:9" ht="30" x14ac:dyDescent="0.3">
      <c r="A486" s="34"/>
      <c r="B486" s="34"/>
      <c r="C486" s="103"/>
      <c r="D486" s="90" t="s">
        <v>88</v>
      </c>
      <c r="E486" s="97">
        <v>164</v>
      </c>
      <c r="F486" s="92">
        <v>2</v>
      </c>
      <c r="G486" s="93">
        <f t="shared" si="3"/>
        <v>328</v>
      </c>
      <c r="H486" s="94"/>
      <c r="I486" s="34"/>
    </row>
    <row r="487" spans="1:9" ht="30" x14ac:dyDescent="0.3">
      <c r="A487" s="34"/>
      <c r="B487" s="34"/>
      <c r="C487" s="103"/>
      <c r="D487" s="90" t="s">
        <v>89</v>
      </c>
      <c r="E487" s="92">
        <v>184</v>
      </c>
      <c r="F487" s="97">
        <v>12</v>
      </c>
      <c r="G487" s="93">
        <f t="shared" si="3"/>
        <v>2208</v>
      </c>
      <c r="H487" s="94"/>
      <c r="I487" s="34"/>
    </row>
    <row r="488" spans="1:9" ht="30" x14ac:dyDescent="0.3">
      <c r="A488" s="34"/>
      <c r="B488" s="34"/>
      <c r="C488" s="103"/>
      <c r="D488" s="90" t="s">
        <v>90</v>
      </c>
      <c r="E488" s="97">
        <v>165</v>
      </c>
      <c r="F488" s="92">
        <v>3</v>
      </c>
      <c r="G488" s="93">
        <f t="shared" si="3"/>
        <v>495</v>
      </c>
      <c r="H488" s="94"/>
      <c r="I488" s="34"/>
    </row>
    <row r="489" spans="1:9" ht="30" x14ac:dyDescent="0.3">
      <c r="A489" s="34"/>
      <c r="B489" s="34"/>
      <c r="C489" s="103"/>
      <c r="D489" s="90" t="s">
        <v>91</v>
      </c>
      <c r="E489" s="92">
        <v>195</v>
      </c>
      <c r="F489" s="97">
        <v>8</v>
      </c>
      <c r="G489" s="93">
        <f t="shared" si="3"/>
        <v>1560</v>
      </c>
      <c r="H489" s="94"/>
      <c r="I489" s="34"/>
    </row>
    <row r="490" spans="1:9" ht="30" x14ac:dyDescent="0.3">
      <c r="A490" s="34"/>
      <c r="B490" s="34"/>
      <c r="C490" s="103"/>
      <c r="D490" s="90" t="s">
        <v>92</v>
      </c>
      <c r="E490" s="97">
        <v>175</v>
      </c>
      <c r="F490" s="92">
        <v>12</v>
      </c>
      <c r="G490" s="93">
        <f t="shared" si="3"/>
        <v>2100</v>
      </c>
      <c r="H490" s="94"/>
      <c r="I490" s="34"/>
    </row>
    <row r="491" spans="1:9" ht="30" x14ac:dyDescent="0.3">
      <c r="A491" s="34"/>
      <c r="B491" s="34"/>
      <c r="C491" s="103"/>
      <c r="D491" s="90" t="s">
        <v>93</v>
      </c>
      <c r="E491" s="92">
        <v>218</v>
      </c>
      <c r="F491" s="97">
        <v>7</v>
      </c>
      <c r="G491" s="93">
        <f t="shared" si="3"/>
        <v>1526</v>
      </c>
      <c r="H491" s="94"/>
      <c r="I491" s="34"/>
    </row>
    <row r="492" spans="1:9" ht="30" x14ac:dyDescent="0.3">
      <c r="A492" s="34"/>
      <c r="B492" s="34"/>
      <c r="C492" s="103"/>
      <c r="D492" s="90" t="s">
        <v>94</v>
      </c>
      <c r="E492" s="97">
        <v>185</v>
      </c>
      <c r="F492" s="92">
        <v>8</v>
      </c>
      <c r="G492" s="93">
        <f t="shared" si="3"/>
        <v>1480</v>
      </c>
      <c r="H492" s="94"/>
      <c r="I492" s="34"/>
    </row>
    <row r="493" spans="1:9" ht="33" x14ac:dyDescent="0.3">
      <c r="A493" s="34"/>
      <c r="B493" s="34"/>
      <c r="C493" s="103"/>
      <c r="D493" s="97" t="s">
        <v>97</v>
      </c>
      <c r="E493" s="92">
        <v>177</v>
      </c>
      <c r="F493" s="97">
        <v>0</v>
      </c>
      <c r="G493" s="93">
        <f t="shared" si="3"/>
        <v>0</v>
      </c>
      <c r="H493" s="94"/>
      <c r="I493" s="34"/>
    </row>
    <row r="494" spans="1:9" ht="33" x14ac:dyDescent="0.3">
      <c r="A494" s="34"/>
      <c r="B494" s="34"/>
      <c r="C494" s="103"/>
      <c r="D494" s="100" t="s">
        <v>98</v>
      </c>
      <c r="E494" s="97">
        <v>149</v>
      </c>
      <c r="F494" s="92">
        <v>2</v>
      </c>
      <c r="G494" s="93">
        <f t="shared" si="3"/>
        <v>298</v>
      </c>
      <c r="H494" s="94"/>
      <c r="I494" s="34"/>
    </row>
    <row r="495" spans="1:9" ht="75.75" x14ac:dyDescent="0.3">
      <c r="A495" s="34"/>
      <c r="B495" s="81">
        <v>50</v>
      </c>
      <c r="C495" s="104" t="s">
        <v>103</v>
      </c>
      <c r="D495" s="90" t="s">
        <v>78</v>
      </c>
      <c r="E495" s="92">
        <v>110</v>
      </c>
      <c r="F495" s="97">
        <v>2</v>
      </c>
      <c r="G495" s="93">
        <f t="shared" si="3"/>
        <v>220</v>
      </c>
      <c r="H495" s="94"/>
      <c r="I495" s="86" t="s">
        <v>79</v>
      </c>
    </row>
    <row r="496" spans="1:9" ht="30" x14ac:dyDescent="0.3">
      <c r="A496" s="34"/>
      <c r="B496" s="34"/>
      <c r="C496" s="107"/>
      <c r="D496" s="90" t="s">
        <v>80</v>
      </c>
      <c r="E496" s="97">
        <v>98</v>
      </c>
      <c r="F496" s="92">
        <v>3</v>
      </c>
      <c r="G496" s="93">
        <f t="shared" si="3"/>
        <v>294</v>
      </c>
      <c r="H496" s="94"/>
      <c r="I496" s="34"/>
    </row>
    <row r="497" spans="1:9" ht="30" x14ac:dyDescent="0.3">
      <c r="A497" s="34"/>
      <c r="B497" s="34"/>
      <c r="C497" s="108"/>
      <c r="D497" s="90" t="s">
        <v>81</v>
      </c>
      <c r="E497" s="92">
        <v>116</v>
      </c>
      <c r="F497" s="97">
        <v>1</v>
      </c>
      <c r="G497" s="93">
        <f t="shared" si="3"/>
        <v>116</v>
      </c>
      <c r="H497" s="94"/>
      <c r="I497" s="34"/>
    </row>
    <row r="498" spans="1:9" ht="30" x14ac:dyDescent="0.3">
      <c r="A498" s="34"/>
      <c r="B498" s="34"/>
      <c r="C498" s="108"/>
      <c r="D498" s="90" t="s">
        <v>82</v>
      </c>
      <c r="E498" s="97">
        <v>103</v>
      </c>
      <c r="F498" s="92">
        <v>2</v>
      </c>
      <c r="G498" s="93">
        <f t="shared" si="3"/>
        <v>206</v>
      </c>
      <c r="H498" s="94"/>
      <c r="I498" s="34"/>
    </row>
    <row r="499" spans="1:9" ht="30" x14ac:dyDescent="0.3">
      <c r="A499" s="34"/>
      <c r="B499" s="34"/>
      <c r="C499" s="108"/>
      <c r="D499" s="90" t="s">
        <v>83</v>
      </c>
      <c r="E499" s="92">
        <v>187</v>
      </c>
      <c r="F499" s="97">
        <v>1</v>
      </c>
      <c r="G499" s="93">
        <f t="shared" si="3"/>
        <v>187</v>
      </c>
      <c r="H499" s="94"/>
      <c r="I499" s="34"/>
    </row>
    <row r="500" spans="1:9" ht="30" x14ac:dyDescent="0.3">
      <c r="A500" s="34"/>
      <c r="B500" s="34"/>
      <c r="C500" s="108"/>
      <c r="D500" s="90" t="s">
        <v>84</v>
      </c>
      <c r="E500" s="97">
        <v>166</v>
      </c>
      <c r="F500" s="92">
        <v>1</v>
      </c>
      <c r="G500" s="93">
        <f t="shared" si="3"/>
        <v>166</v>
      </c>
      <c r="H500" s="94"/>
      <c r="I500" s="34"/>
    </row>
    <row r="501" spans="1:9" ht="30" x14ac:dyDescent="0.3">
      <c r="A501" s="34"/>
      <c r="B501" s="34"/>
      <c r="C501" s="108"/>
      <c r="D501" s="90" t="s">
        <v>85</v>
      </c>
      <c r="E501" s="92">
        <v>197</v>
      </c>
      <c r="F501" s="97">
        <v>0</v>
      </c>
      <c r="G501" s="93">
        <f t="shared" si="3"/>
        <v>0</v>
      </c>
      <c r="H501" s="94"/>
      <c r="I501" s="34"/>
    </row>
    <row r="502" spans="1:9" ht="30" x14ac:dyDescent="0.3">
      <c r="A502" s="34"/>
      <c r="B502" s="34"/>
      <c r="C502" s="108"/>
      <c r="D502" s="90" t="s">
        <v>86</v>
      </c>
      <c r="E502" s="97">
        <v>175</v>
      </c>
      <c r="F502" s="92">
        <v>1</v>
      </c>
      <c r="G502" s="93">
        <f t="shared" si="3"/>
        <v>175</v>
      </c>
      <c r="H502" s="94"/>
      <c r="I502" s="34"/>
    </row>
    <row r="503" spans="1:9" ht="30" x14ac:dyDescent="0.3">
      <c r="A503" s="34"/>
      <c r="B503" s="34"/>
      <c r="C503" s="108"/>
      <c r="D503" s="90" t="s">
        <v>87</v>
      </c>
      <c r="E503" s="92">
        <v>220</v>
      </c>
      <c r="F503" s="97">
        <v>1</v>
      </c>
      <c r="G503" s="93">
        <f t="shared" si="3"/>
        <v>220</v>
      </c>
      <c r="H503" s="94"/>
      <c r="I503" s="34"/>
    </row>
    <row r="504" spans="1:9" ht="30" x14ac:dyDescent="0.3">
      <c r="A504" s="34"/>
      <c r="B504" s="34"/>
      <c r="C504" s="108"/>
      <c r="D504" s="90" t="s">
        <v>88</v>
      </c>
      <c r="E504" s="97">
        <v>185</v>
      </c>
      <c r="F504" s="92">
        <v>0</v>
      </c>
      <c r="G504" s="93">
        <f t="shared" si="3"/>
        <v>0</v>
      </c>
      <c r="H504" s="94"/>
      <c r="I504" s="34"/>
    </row>
    <row r="505" spans="1:9" ht="75.75" x14ac:dyDescent="0.3">
      <c r="A505" s="34"/>
      <c r="B505" s="81">
        <v>51</v>
      </c>
      <c r="C505" s="102" t="s">
        <v>104</v>
      </c>
      <c r="D505" s="90" t="s">
        <v>78</v>
      </c>
      <c r="E505" s="92">
        <v>133</v>
      </c>
      <c r="F505" s="97">
        <v>7</v>
      </c>
      <c r="G505" s="93">
        <f t="shared" si="3"/>
        <v>931</v>
      </c>
      <c r="H505" s="94"/>
      <c r="I505" s="86" t="s">
        <v>79</v>
      </c>
    </row>
    <row r="506" spans="1:9" ht="30" x14ac:dyDescent="0.3">
      <c r="A506" s="34"/>
      <c r="B506" s="34"/>
      <c r="C506" s="102"/>
      <c r="D506" s="90" t="s">
        <v>80</v>
      </c>
      <c r="E506" s="97">
        <v>119</v>
      </c>
      <c r="F506" s="92">
        <v>4</v>
      </c>
      <c r="G506" s="93">
        <f t="shared" si="3"/>
        <v>476</v>
      </c>
      <c r="H506" s="94"/>
      <c r="I506" s="34"/>
    </row>
    <row r="507" spans="1:9" ht="30" x14ac:dyDescent="0.3">
      <c r="A507" s="34"/>
      <c r="B507" s="34"/>
      <c r="C507" s="109"/>
      <c r="D507" s="90" t="s">
        <v>81</v>
      </c>
      <c r="E507" s="92">
        <v>170</v>
      </c>
      <c r="F507" s="97">
        <v>1</v>
      </c>
      <c r="G507" s="93">
        <f t="shared" si="3"/>
        <v>170</v>
      </c>
      <c r="H507" s="94"/>
      <c r="I507" s="34"/>
    </row>
    <row r="508" spans="1:9" ht="30" x14ac:dyDescent="0.3">
      <c r="A508" s="34"/>
      <c r="B508" s="34"/>
      <c r="C508" s="109"/>
      <c r="D508" s="90" t="s">
        <v>82</v>
      </c>
      <c r="E508" s="97">
        <v>151</v>
      </c>
      <c r="F508" s="92">
        <v>4</v>
      </c>
      <c r="G508" s="93">
        <f t="shared" si="3"/>
        <v>604</v>
      </c>
      <c r="H508" s="94"/>
      <c r="I508" s="34"/>
    </row>
    <row r="509" spans="1:9" ht="30" x14ac:dyDescent="0.3">
      <c r="A509" s="34"/>
      <c r="B509" s="34"/>
      <c r="C509" s="108"/>
      <c r="D509" s="90" t="s">
        <v>83</v>
      </c>
      <c r="E509" s="92">
        <v>170</v>
      </c>
      <c r="F509" s="97">
        <v>5</v>
      </c>
      <c r="G509" s="93">
        <f t="shared" si="3"/>
        <v>850</v>
      </c>
      <c r="H509" s="94"/>
      <c r="I509" s="34"/>
    </row>
    <row r="510" spans="1:9" ht="30" x14ac:dyDescent="0.3">
      <c r="A510" s="34"/>
      <c r="B510" s="34"/>
      <c r="C510" s="108"/>
      <c r="D510" s="90" t="s">
        <v>84</v>
      </c>
      <c r="E510" s="97">
        <v>151</v>
      </c>
      <c r="F510" s="92">
        <v>1</v>
      </c>
      <c r="G510" s="93">
        <f t="shared" si="3"/>
        <v>151</v>
      </c>
      <c r="H510" s="94"/>
      <c r="I510" s="34"/>
    </row>
    <row r="511" spans="1:9" ht="30" x14ac:dyDescent="0.3">
      <c r="A511" s="34"/>
      <c r="B511" s="34"/>
      <c r="C511" s="108"/>
      <c r="D511" s="90" t="s">
        <v>85</v>
      </c>
      <c r="E511" s="92">
        <v>181</v>
      </c>
      <c r="F511" s="97">
        <v>0</v>
      </c>
      <c r="G511" s="93">
        <f t="shared" si="3"/>
        <v>0</v>
      </c>
      <c r="H511" s="94"/>
      <c r="I511" s="34"/>
    </row>
    <row r="512" spans="1:9" ht="30" x14ac:dyDescent="0.3">
      <c r="A512" s="34"/>
      <c r="B512" s="34"/>
      <c r="C512" s="108"/>
      <c r="D512" s="90" t="s">
        <v>86</v>
      </c>
      <c r="E512" s="97">
        <v>160</v>
      </c>
      <c r="F512" s="92">
        <v>5</v>
      </c>
      <c r="G512" s="93">
        <f t="shared" si="3"/>
        <v>800</v>
      </c>
      <c r="H512" s="94"/>
      <c r="I512" s="34"/>
    </row>
    <row r="513" spans="1:9" ht="30" x14ac:dyDescent="0.3">
      <c r="A513" s="34"/>
      <c r="B513" s="34"/>
      <c r="C513" s="108"/>
      <c r="D513" s="90" t="s">
        <v>87</v>
      </c>
      <c r="E513" s="92">
        <v>199</v>
      </c>
      <c r="F513" s="97">
        <v>2</v>
      </c>
      <c r="G513" s="93">
        <f t="shared" si="3"/>
        <v>398</v>
      </c>
      <c r="H513" s="94"/>
      <c r="I513" s="34"/>
    </row>
    <row r="514" spans="1:9" ht="30" x14ac:dyDescent="0.3">
      <c r="A514" s="34"/>
      <c r="B514" s="34"/>
      <c r="C514" s="108"/>
      <c r="D514" s="90" t="s">
        <v>88</v>
      </c>
      <c r="E514" s="97">
        <v>176</v>
      </c>
      <c r="F514" s="92">
        <v>0</v>
      </c>
      <c r="G514" s="93">
        <f t="shared" si="3"/>
        <v>0</v>
      </c>
      <c r="H514" s="94"/>
      <c r="I514" s="34"/>
    </row>
    <row r="515" spans="1:9" ht="30" x14ac:dyDescent="0.3">
      <c r="A515" s="34"/>
      <c r="B515" s="34"/>
      <c r="C515" s="108"/>
      <c r="D515" s="90" t="s">
        <v>89</v>
      </c>
      <c r="E515" s="92">
        <v>200</v>
      </c>
      <c r="F515" s="97">
        <v>1</v>
      </c>
      <c r="G515" s="93">
        <f t="shared" si="3"/>
        <v>200</v>
      </c>
      <c r="H515" s="94"/>
      <c r="I515" s="34"/>
    </row>
    <row r="516" spans="1:9" ht="30" x14ac:dyDescent="0.3">
      <c r="A516" s="34"/>
      <c r="B516" s="34"/>
      <c r="C516" s="108"/>
      <c r="D516" s="90" t="s">
        <v>90</v>
      </c>
      <c r="E516" s="97">
        <v>177</v>
      </c>
      <c r="F516" s="92">
        <v>2</v>
      </c>
      <c r="G516" s="93">
        <f t="shared" si="3"/>
        <v>354</v>
      </c>
      <c r="H516" s="94"/>
      <c r="I516" s="34"/>
    </row>
    <row r="517" spans="1:9" ht="30" x14ac:dyDescent="0.3">
      <c r="A517" s="34"/>
      <c r="B517" s="34"/>
      <c r="C517" s="108"/>
      <c r="D517" s="90" t="s">
        <v>91</v>
      </c>
      <c r="E517" s="92">
        <v>222</v>
      </c>
      <c r="F517" s="97">
        <v>2</v>
      </c>
      <c r="G517" s="93">
        <f t="shared" si="3"/>
        <v>444</v>
      </c>
      <c r="H517" s="94"/>
      <c r="I517" s="34"/>
    </row>
    <row r="518" spans="1:9" ht="30" x14ac:dyDescent="0.3">
      <c r="A518" s="34"/>
      <c r="B518" s="34"/>
      <c r="C518" s="108"/>
      <c r="D518" s="90" t="s">
        <v>92</v>
      </c>
      <c r="E518" s="97">
        <v>197</v>
      </c>
      <c r="F518" s="92">
        <v>1</v>
      </c>
      <c r="G518" s="93">
        <f t="shared" si="3"/>
        <v>197</v>
      </c>
      <c r="H518" s="94"/>
      <c r="I518" s="34"/>
    </row>
    <row r="519" spans="1:9" ht="30" x14ac:dyDescent="0.3">
      <c r="A519" s="34"/>
      <c r="B519" s="34"/>
      <c r="C519" s="108"/>
      <c r="D519" s="90" t="s">
        <v>93</v>
      </c>
      <c r="E519" s="92">
        <v>244</v>
      </c>
      <c r="F519" s="97">
        <v>1</v>
      </c>
      <c r="G519" s="93">
        <f t="shared" ref="G519:G520" si="4">F519*E519</f>
        <v>244</v>
      </c>
      <c r="H519" s="94"/>
      <c r="I519" s="34"/>
    </row>
    <row r="520" spans="1:9" ht="30" x14ac:dyDescent="0.3">
      <c r="A520" s="34"/>
      <c r="B520" s="34"/>
      <c r="C520" s="110"/>
      <c r="D520" s="111" t="s">
        <v>94</v>
      </c>
      <c r="E520" s="92">
        <v>206</v>
      </c>
      <c r="F520" s="92">
        <v>2</v>
      </c>
      <c r="G520" s="93">
        <f t="shared" si="4"/>
        <v>412</v>
      </c>
      <c r="H520" s="94"/>
      <c r="I520" s="34"/>
    </row>
    <row r="521" spans="1:9" s="112" customFormat="1" x14ac:dyDescent="0.25">
      <c r="A521" s="113"/>
      <c r="B521" s="113"/>
      <c r="C521" s="87" t="s">
        <v>17</v>
      </c>
      <c r="D521" s="87"/>
      <c r="E521" s="114"/>
      <c r="F521" s="114">
        <f>SUM(F391:F520)</f>
        <v>518</v>
      </c>
      <c r="G521" s="114">
        <f>SUM(G391:G520)</f>
        <v>72246</v>
      </c>
      <c r="H521" s="113"/>
      <c r="I521" s="113"/>
    </row>
    <row r="522" spans="1:9" ht="30" x14ac:dyDescent="0.25">
      <c r="A522" s="34"/>
      <c r="B522" s="115">
        <v>52</v>
      </c>
      <c r="C522" s="116" t="s">
        <v>105</v>
      </c>
      <c r="D522" s="117">
        <v>1</v>
      </c>
      <c r="E522" s="117">
        <v>170</v>
      </c>
      <c r="F522" s="117">
        <v>18</v>
      </c>
      <c r="G522" s="117">
        <v>1620</v>
      </c>
      <c r="H522" s="94"/>
      <c r="I522" s="86" t="s">
        <v>106</v>
      </c>
    </row>
    <row r="523" spans="1:9" x14ac:dyDescent="0.25">
      <c r="A523" s="34"/>
      <c r="B523" s="115"/>
      <c r="C523" s="116"/>
      <c r="D523" s="117">
        <v>2</v>
      </c>
      <c r="E523" s="117">
        <v>187</v>
      </c>
      <c r="F523" s="117">
        <v>26</v>
      </c>
      <c r="G523" s="117">
        <v>2574</v>
      </c>
      <c r="H523" s="94"/>
      <c r="I523" s="34"/>
    </row>
    <row r="524" spans="1:9" x14ac:dyDescent="0.25">
      <c r="A524" s="34"/>
      <c r="B524" s="115"/>
      <c r="C524" s="116"/>
      <c r="D524" s="117">
        <v>3</v>
      </c>
      <c r="E524" s="117">
        <v>187</v>
      </c>
      <c r="F524" s="117">
        <v>21</v>
      </c>
      <c r="G524" s="117">
        <v>2079</v>
      </c>
      <c r="H524" s="94"/>
      <c r="I524" s="34"/>
    </row>
    <row r="525" spans="1:9" x14ac:dyDescent="0.25">
      <c r="A525" s="34"/>
      <c r="B525" s="115"/>
      <c r="C525" s="116"/>
      <c r="D525" s="117">
        <v>4</v>
      </c>
      <c r="E525" s="117">
        <v>238</v>
      </c>
      <c r="F525" s="117">
        <v>19</v>
      </c>
      <c r="G525" s="117">
        <v>2394</v>
      </c>
      <c r="H525" s="94"/>
      <c r="I525" s="34"/>
    </row>
    <row r="526" spans="1:9" x14ac:dyDescent="0.25">
      <c r="A526" s="34"/>
      <c r="B526" s="115"/>
      <c r="C526" s="116"/>
      <c r="D526" s="117">
        <v>5</v>
      </c>
      <c r="E526" s="117">
        <v>255</v>
      </c>
      <c r="F526" s="117">
        <v>11</v>
      </c>
      <c r="G526" s="117">
        <v>1485</v>
      </c>
      <c r="H526" s="94"/>
      <c r="I526" s="34"/>
    </row>
    <row r="527" spans="1:9" x14ac:dyDescent="0.25">
      <c r="A527" s="34"/>
      <c r="B527" s="115"/>
      <c r="C527" s="116"/>
      <c r="D527" s="117">
        <v>6</v>
      </c>
      <c r="E527" s="117">
        <v>255</v>
      </c>
      <c r="F527" s="117">
        <v>7</v>
      </c>
      <c r="G527" s="117">
        <v>945</v>
      </c>
      <c r="H527" s="94"/>
      <c r="I527" s="34"/>
    </row>
    <row r="528" spans="1:9" x14ac:dyDescent="0.25">
      <c r="A528" s="34"/>
      <c r="B528" s="115"/>
      <c r="C528" s="116"/>
      <c r="D528" s="117">
        <v>7</v>
      </c>
      <c r="E528" s="117">
        <v>323</v>
      </c>
      <c r="F528" s="117">
        <v>7</v>
      </c>
      <c r="G528" s="117">
        <v>1197</v>
      </c>
      <c r="H528" s="94"/>
      <c r="I528" s="34"/>
    </row>
    <row r="529" spans="1:9" x14ac:dyDescent="0.25">
      <c r="A529" s="34"/>
      <c r="B529" s="115"/>
      <c r="C529" s="116"/>
      <c r="D529" s="117">
        <v>8</v>
      </c>
      <c r="E529" s="117">
        <v>332</v>
      </c>
      <c r="F529" s="117">
        <v>7</v>
      </c>
      <c r="G529" s="117">
        <v>1263.5</v>
      </c>
      <c r="H529" s="94"/>
      <c r="I529" s="34"/>
    </row>
    <row r="530" spans="1:9" ht="30" x14ac:dyDescent="0.25">
      <c r="A530" s="34"/>
      <c r="B530" s="115">
        <v>53</v>
      </c>
      <c r="C530" s="116" t="s">
        <v>107</v>
      </c>
      <c r="D530" s="117">
        <v>1</v>
      </c>
      <c r="E530" s="117">
        <v>170</v>
      </c>
      <c r="F530" s="117">
        <v>5</v>
      </c>
      <c r="G530" s="117">
        <v>450</v>
      </c>
      <c r="H530" s="94"/>
      <c r="I530" s="86" t="s">
        <v>106</v>
      </c>
    </row>
    <row r="531" spans="1:9" x14ac:dyDescent="0.25">
      <c r="A531" s="34"/>
      <c r="B531" s="115"/>
      <c r="C531" s="116"/>
      <c r="D531" s="117">
        <v>2</v>
      </c>
      <c r="E531" s="117">
        <v>221</v>
      </c>
      <c r="F531" s="117">
        <v>9</v>
      </c>
      <c r="G531" s="117">
        <v>1053</v>
      </c>
      <c r="H531" s="94"/>
      <c r="I531" s="34"/>
    </row>
    <row r="532" spans="1:9" x14ac:dyDescent="0.25">
      <c r="A532" s="34"/>
      <c r="B532" s="115"/>
      <c r="C532" s="116"/>
      <c r="D532" s="117">
        <v>3</v>
      </c>
      <c r="E532" s="117">
        <v>255</v>
      </c>
      <c r="F532" s="117">
        <v>6</v>
      </c>
      <c r="G532" s="117">
        <v>810</v>
      </c>
      <c r="H532" s="94"/>
      <c r="I532" s="34"/>
    </row>
    <row r="533" spans="1:9" x14ac:dyDescent="0.25">
      <c r="A533" s="34"/>
      <c r="B533" s="115"/>
      <c r="C533" s="116"/>
      <c r="D533" s="117">
        <v>4</v>
      </c>
      <c r="E533" s="117">
        <v>255</v>
      </c>
      <c r="F533" s="117">
        <v>7</v>
      </c>
      <c r="G533" s="117">
        <v>945</v>
      </c>
      <c r="H533" s="94"/>
      <c r="I533" s="34"/>
    </row>
    <row r="534" spans="1:9" x14ac:dyDescent="0.25">
      <c r="A534" s="34"/>
      <c r="B534" s="115"/>
      <c r="C534" s="116"/>
      <c r="D534" s="117">
        <v>5</v>
      </c>
      <c r="E534" s="117">
        <v>306</v>
      </c>
      <c r="F534" s="117">
        <v>3</v>
      </c>
      <c r="G534" s="117">
        <v>486</v>
      </c>
      <c r="H534" s="94"/>
      <c r="I534" s="34"/>
    </row>
    <row r="535" spans="1:9" x14ac:dyDescent="0.25">
      <c r="A535" s="34"/>
      <c r="B535" s="115"/>
      <c r="C535" s="116"/>
      <c r="D535" s="117">
        <v>6</v>
      </c>
      <c r="E535" s="117">
        <v>306</v>
      </c>
      <c r="F535" s="117">
        <v>3</v>
      </c>
      <c r="G535" s="117">
        <v>486</v>
      </c>
      <c r="H535" s="94"/>
      <c r="I535" s="34"/>
    </row>
    <row r="536" spans="1:9" x14ac:dyDescent="0.25">
      <c r="A536" s="34"/>
      <c r="B536" s="115"/>
      <c r="C536" s="116"/>
      <c r="D536" s="117">
        <v>7</v>
      </c>
      <c r="E536" s="117">
        <v>306</v>
      </c>
      <c r="F536" s="117">
        <v>4</v>
      </c>
      <c r="G536" s="117">
        <v>648</v>
      </c>
      <c r="H536" s="94"/>
      <c r="I536" s="34"/>
    </row>
    <row r="537" spans="1:9" x14ac:dyDescent="0.25">
      <c r="A537" s="34"/>
      <c r="B537" s="115"/>
      <c r="C537" s="116"/>
      <c r="D537" s="117">
        <v>8</v>
      </c>
      <c r="E537" s="117">
        <v>350</v>
      </c>
      <c r="F537" s="117">
        <v>0</v>
      </c>
      <c r="G537" s="117">
        <v>0</v>
      </c>
      <c r="H537" s="94"/>
      <c r="I537" s="34"/>
    </row>
    <row r="538" spans="1:9" ht="30" x14ac:dyDescent="0.25">
      <c r="A538" s="34"/>
      <c r="B538" s="88">
        <v>54</v>
      </c>
      <c r="C538" s="118" t="s">
        <v>108</v>
      </c>
      <c r="D538" s="117">
        <v>1</v>
      </c>
      <c r="E538" s="117">
        <v>170</v>
      </c>
      <c r="F538" s="117">
        <v>9</v>
      </c>
      <c r="G538" s="117">
        <v>810</v>
      </c>
      <c r="H538" s="94"/>
      <c r="I538" s="86" t="s">
        <v>106</v>
      </c>
    </row>
    <row r="539" spans="1:9" x14ac:dyDescent="0.25">
      <c r="A539" s="34"/>
      <c r="B539" s="115"/>
      <c r="C539" s="116"/>
      <c r="D539" s="117">
        <v>2</v>
      </c>
      <c r="E539" s="117">
        <v>204</v>
      </c>
      <c r="F539" s="117">
        <v>15</v>
      </c>
      <c r="G539" s="117">
        <v>1620</v>
      </c>
      <c r="H539" s="94"/>
      <c r="I539" s="34"/>
    </row>
    <row r="540" spans="1:9" x14ac:dyDescent="0.25">
      <c r="A540" s="34"/>
      <c r="B540" s="115"/>
      <c r="C540" s="116"/>
      <c r="D540" s="117">
        <v>3</v>
      </c>
      <c r="E540" s="117">
        <v>272</v>
      </c>
      <c r="F540" s="117">
        <v>7</v>
      </c>
      <c r="G540" s="117">
        <v>1008</v>
      </c>
      <c r="H540" s="94"/>
      <c r="I540" s="34"/>
    </row>
    <row r="541" spans="1:9" x14ac:dyDescent="0.25">
      <c r="A541" s="34"/>
      <c r="B541" s="115"/>
      <c r="C541" s="116"/>
      <c r="D541" s="117">
        <v>4</v>
      </c>
      <c r="E541" s="117">
        <v>289</v>
      </c>
      <c r="F541" s="117">
        <v>7</v>
      </c>
      <c r="G541" s="117">
        <v>1071</v>
      </c>
      <c r="H541" s="94"/>
      <c r="I541" s="34"/>
    </row>
    <row r="542" spans="1:9" x14ac:dyDescent="0.25">
      <c r="A542" s="34"/>
      <c r="B542" s="115"/>
      <c r="C542" s="116"/>
      <c r="D542" s="117">
        <v>5</v>
      </c>
      <c r="E542" s="117">
        <v>289</v>
      </c>
      <c r="F542" s="117">
        <v>9</v>
      </c>
      <c r="G542" s="117">
        <v>1377</v>
      </c>
      <c r="H542" s="94"/>
      <c r="I542" s="34"/>
    </row>
    <row r="543" spans="1:9" x14ac:dyDescent="0.25">
      <c r="A543" s="34"/>
      <c r="B543" s="115"/>
      <c r="C543" s="116"/>
      <c r="D543" s="117">
        <v>6</v>
      </c>
      <c r="E543" s="117">
        <v>289</v>
      </c>
      <c r="F543" s="117">
        <v>4</v>
      </c>
      <c r="G543" s="117">
        <v>612</v>
      </c>
      <c r="H543" s="94"/>
      <c r="I543" s="34"/>
    </row>
    <row r="544" spans="1:9" x14ac:dyDescent="0.25">
      <c r="A544" s="34"/>
      <c r="B544" s="115"/>
      <c r="C544" s="116"/>
      <c r="D544" s="117">
        <v>7</v>
      </c>
      <c r="E544" s="117">
        <v>323</v>
      </c>
      <c r="F544" s="117">
        <v>4</v>
      </c>
      <c r="G544" s="117">
        <v>324</v>
      </c>
      <c r="H544" s="94"/>
      <c r="I544" s="34"/>
    </row>
    <row r="545" spans="1:9" x14ac:dyDescent="0.25">
      <c r="A545" s="34"/>
      <c r="B545" s="115"/>
      <c r="C545" s="116"/>
      <c r="D545" s="117">
        <v>8</v>
      </c>
      <c r="E545" s="117">
        <v>0</v>
      </c>
      <c r="F545" s="117">
        <v>3</v>
      </c>
      <c r="G545" s="117">
        <v>598.5</v>
      </c>
      <c r="H545" s="94"/>
      <c r="I545" s="34"/>
    </row>
    <row r="546" spans="1:9" ht="30" x14ac:dyDescent="0.25">
      <c r="A546" s="34"/>
      <c r="B546" s="88">
        <v>55</v>
      </c>
      <c r="C546" s="118" t="s">
        <v>109</v>
      </c>
      <c r="D546" s="117">
        <v>1</v>
      </c>
      <c r="E546" s="117">
        <v>187</v>
      </c>
      <c r="F546" s="117">
        <v>16</v>
      </c>
      <c r="G546" s="117">
        <v>1584</v>
      </c>
      <c r="H546" s="94"/>
      <c r="I546" s="86" t="s">
        <v>106</v>
      </c>
    </row>
    <row r="547" spans="1:9" x14ac:dyDescent="0.25">
      <c r="A547" s="34"/>
      <c r="B547" s="115"/>
      <c r="C547" s="116"/>
      <c r="D547" s="117">
        <v>2</v>
      </c>
      <c r="E547" s="117">
        <v>255</v>
      </c>
      <c r="F547" s="117">
        <v>18</v>
      </c>
      <c r="G547" s="117">
        <v>2430</v>
      </c>
      <c r="H547" s="94"/>
      <c r="I547" s="34"/>
    </row>
    <row r="548" spans="1:9" x14ac:dyDescent="0.25">
      <c r="A548" s="34"/>
      <c r="B548" s="115"/>
      <c r="C548" s="116"/>
      <c r="D548" s="117">
        <v>3</v>
      </c>
      <c r="E548" s="117">
        <v>289</v>
      </c>
      <c r="F548" s="117">
        <v>12</v>
      </c>
      <c r="G548" s="117">
        <v>1836</v>
      </c>
      <c r="H548" s="94"/>
      <c r="I548" s="34"/>
    </row>
    <row r="549" spans="1:9" x14ac:dyDescent="0.25">
      <c r="A549" s="34"/>
      <c r="B549" s="115"/>
      <c r="C549" s="116"/>
      <c r="D549" s="117">
        <v>4</v>
      </c>
      <c r="E549" s="117">
        <v>306</v>
      </c>
      <c r="F549" s="117">
        <v>11</v>
      </c>
      <c r="G549" s="117">
        <v>1782</v>
      </c>
      <c r="H549" s="94"/>
      <c r="I549" s="34"/>
    </row>
    <row r="550" spans="1:9" x14ac:dyDescent="0.25">
      <c r="A550" s="34"/>
      <c r="B550" s="115"/>
      <c r="C550" s="116"/>
      <c r="D550" s="117">
        <v>5</v>
      </c>
      <c r="E550" s="117">
        <v>367</v>
      </c>
      <c r="F550" s="117">
        <v>1</v>
      </c>
      <c r="G550" s="117">
        <v>199.5</v>
      </c>
      <c r="H550" s="94"/>
      <c r="I550" s="34"/>
    </row>
    <row r="551" spans="1:9" ht="30" x14ac:dyDescent="0.25">
      <c r="A551" s="34"/>
      <c r="B551" s="88">
        <v>56</v>
      </c>
      <c r="C551" s="118" t="s">
        <v>110</v>
      </c>
      <c r="D551" s="117">
        <v>1</v>
      </c>
      <c r="E551" s="117">
        <v>204</v>
      </c>
      <c r="F551" s="117">
        <v>8</v>
      </c>
      <c r="G551" s="117">
        <v>864</v>
      </c>
      <c r="H551" s="94"/>
      <c r="I551" s="86" t="s">
        <v>106</v>
      </c>
    </row>
    <row r="552" spans="1:9" x14ac:dyDescent="0.25">
      <c r="A552" s="34"/>
      <c r="B552" s="115"/>
      <c r="C552" s="116"/>
      <c r="D552" s="117">
        <v>2</v>
      </c>
      <c r="E552" s="117">
        <v>221</v>
      </c>
      <c r="F552" s="117">
        <v>1</v>
      </c>
      <c r="G552" s="117">
        <v>1170</v>
      </c>
      <c r="H552" s="94"/>
      <c r="I552" s="34"/>
    </row>
    <row r="553" spans="1:9" x14ac:dyDescent="0.25">
      <c r="A553" s="34"/>
      <c r="B553" s="115"/>
      <c r="C553" s="116"/>
      <c r="D553" s="117">
        <v>3</v>
      </c>
      <c r="E553" s="117">
        <v>238</v>
      </c>
      <c r="F553" s="117">
        <v>1</v>
      </c>
      <c r="G553" s="117">
        <v>126</v>
      </c>
      <c r="H553" s="94"/>
      <c r="I553" s="34"/>
    </row>
    <row r="554" spans="1:9" x14ac:dyDescent="0.25">
      <c r="A554" s="34"/>
      <c r="B554" s="115"/>
      <c r="C554" s="116"/>
      <c r="D554" s="117">
        <v>4</v>
      </c>
      <c r="E554" s="117">
        <v>255</v>
      </c>
      <c r="F554" s="117">
        <v>3</v>
      </c>
      <c r="G554" s="117">
        <v>405</v>
      </c>
      <c r="H554" s="94"/>
      <c r="I554" s="34"/>
    </row>
    <row r="555" spans="1:9" x14ac:dyDescent="0.25">
      <c r="A555" s="34"/>
      <c r="B555" s="115"/>
      <c r="C555" s="116"/>
      <c r="D555" s="117">
        <v>5</v>
      </c>
      <c r="E555" s="117">
        <v>306</v>
      </c>
      <c r="F555" s="117">
        <v>7</v>
      </c>
      <c r="G555" s="117">
        <v>1134</v>
      </c>
      <c r="H555" s="94"/>
      <c r="I555" s="34"/>
    </row>
    <row r="556" spans="1:9" x14ac:dyDescent="0.25">
      <c r="A556" s="34"/>
      <c r="B556" s="115"/>
      <c r="C556" s="116"/>
      <c r="D556" s="117">
        <v>6</v>
      </c>
      <c r="E556" s="117">
        <v>306</v>
      </c>
      <c r="F556" s="117">
        <v>5</v>
      </c>
      <c r="G556" s="117">
        <v>864</v>
      </c>
      <c r="H556" s="94"/>
      <c r="I556" s="34"/>
    </row>
    <row r="557" spans="1:9" x14ac:dyDescent="0.25">
      <c r="A557" s="34"/>
      <c r="B557" s="115"/>
      <c r="C557" s="116"/>
      <c r="D557" s="117">
        <v>7</v>
      </c>
      <c r="E557" s="117">
        <v>323</v>
      </c>
      <c r="F557" s="117">
        <v>5</v>
      </c>
      <c r="G557" s="117">
        <v>855</v>
      </c>
      <c r="H557" s="94"/>
      <c r="I557" s="34"/>
    </row>
    <row r="558" spans="1:9" x14ac:dyDescent="0.25">
      <c r="A558" s="34"/>
      <c r="B558" s="115"/>
      <c r="C558" s="116"/>
      <c r="D558" s="117">
        <v>8</v>
      </c>
      <c r="E558" s="117">
        <v>385</v>
      </c>
      <c r="F558" s="117">
        <v>3</v>
      </c>
      <c r="G558" s="117">
        <v>627</v>
      </c>
      <c r="H558" s="94"/>
      <c r="I558" s="34"/>
    </row>
    <row r="559" spans="1:9" ht="30" x14ac:dyDescent="0.25">
      <c r="A559" s="34"/>
      <c r="B559" s="88">
        <v>57</v>
      </c>
      <c r="C559" s="118" t="s">
        <v>111</v>
      </c>
      <c r="D559" s="117">
        <v>1</v>
      </c>
      <c r="E559" s="117">
        <v>221</v>
      </c>
      <c r="F559" s="117">
        <v>1</v>
      </c>
      <c r="G559" s="117">
        <v>117</v>
      </c>
      <c r="H559" s="94"/>
      <c r="I559" s="86" t="s">
        <v>106</v>
      </c>
    </row>
    <row r="560" spans="1:9" x14ac:dyDescent="0.25">
      <c r="A560" s="34"/>
      <c r="B560" s="115"/>
      <c r="C560" s="116"/>
      <c r="D560" s="117">
        <v>2</v>
      </c>
      <c r="E560" s="117">
        <v>289</v>
      </c>
      <c r="F560" s="117">
        <v>12</v>
      </c>
      <c r="G560" s="117">
        <v>1836</v>
      </c>
      <c r="H560" s="94"/>
      <c r="I560" s="34"/>
    </row>
    <row r="561" spans="1:9" x14ac:dyDescent="0.25">
      <c r="A561" s="34"/>
      <c r="B561" s="115"/>
      <c r="C561" s="116"/>
      <c r="D561" s="117">
        <v>3</v>
      </c>
      <c r="E561" s="117">
        <v>289</v>
      </c>
      <c r="F561" s="117">
        <v>1</v>
      </c>
      <c r="G561" s="117">
        <v>153</v>
      </c>
      <c r="H561" s="94"/>
      <c r="I561" s="34"/>
    </row>
    <row r="562" spans="1:9" x14ac:dyDescent="0.25">
      <c r="A562" s="34"/>
      <c r="B562" s="115"/>
      <c r="C562" s="116"/>
      <c r="D562" s="117">
        <v>4</v>
      </c>
      <c r="E562" s="117">
        <v>323</v>
      </c>
      <c r="F562" s="117">
        <v>1</v>
      </c>
      <c r="G562" s="117">
        <v>171</v>
      </c>
      <c r="H562" s="94"/>
      <c r="I562" s="34"/>
    </row>
    <row r="563" spans="1:9" x14ac:dyDescent="0.25">
      <c r="A563" s="34"/>
      <c r="B563" s="115"/>
      <c r="C563" s="116"/>
      <c r="D563" s="117">
        <v>5</v>
      </c>
      <c r="E563" s="117">
        <v>385</v>
      </c>
      <c r="F563" s="117">
        <v>1</v>
      </c>
      <c r="G563" s="117">
        <v>209</v>
      </c>
      <c r="H563" s="94"/>
      <c r="I563" s="34"/>
    </row>
    <row r="564" spans="1:9" ht="30" x14ac:dyDescent="0.25">
      <c r="A564" s="34"/>
      <c r="B564" s="115">
        <v>58</v>
      </c>
      <c r="C564" s="116" t="s">
        <v>112</v>
      </c>
      <c r="D564" s="117">
        <v>1</v>
      </c>
      <c r="E564" s="117">
        <v>204</v>
      </c>
      <c r="F564" s="117">
        <v>29</v>
      </c>
      <c r="G564" s="117">
        <v>3132</v>
      </c>
      <c r="H564" s="94"/>
      <c r="I564" s="86" t="s">
        <v>106</v>
      </c>
    </row>
    <row r="565" spans="1:9" x14ac:dyDescent="0.25">
      <c r="A565" s="34"/>
      <c r="B565" s="95"/>
      <c r="C565" s="116"/>
      <c r="D565" s="117">
        <v>2</v>
      </c>
      <c r="E565" s="117">
        <v>238</v>
      </c>
      <c r="F565" s="117">
        <v>19</v>
      </c>
      <c r="G565" s="117">
        <v>2394</v>
      </c>
      <c r="H565" s="94"/>
      <c r="I565" s="34"/>
    </row>
    <row r="566" spans="1:9" x14ac:dyDescent="0.25">
      <c r="A566" s="34"/>
      <c r="B566" s="95"/>
      <c r="C566" s="116"/>
      <c r="D566" s="117">
        <v>3</v>
      </c>
      <c r="E566" s="117">
        <v>272</v>
      </c>
      <c r="F566" s="117">
        <v>15</v>
      </c>
      <c r="G566" s="117">
        <v>2160</v>
      </c>
      <c r="H566" s="94"/>
      <c r="I566" s="34"/>
    </row>
    <row r="567" spans="1:9" x14ac:dyDescent="0.25">
      <c r="A567" s="34"/>
      <c r="B567" s="95"/>
      <c r="C567" s="116"/>
      <c r="D567" s="117">
        <v>4</v>
      </c>
      <c r="E567" s="117">
        <v>272</v>
      </c>
      <c r="F567" s="117">
        <v>10</v>
      </c>
      <c r="G567" s="117">
        <v>1440</v>
      </c>
      <c r="H567" s="94"/>
      <c r="I567" s="34"/>
    </row>
    <row r="568" spans="1:9" x14ac:dyDescent="0.25">
      <c r="A568" s="34"/>
      <c r="B568" s="95"/>
      <c r="C568" s="116"/>
      <c r="D568" s="117">
        <v>5</v>
      </c>
      <c r="E568" s="117">
        <v>306</v>
      </c>
      <c r="F568" s="117">
        <v>5</v>
      </c>
      <c r="G568" s="117">
        <v>810</v>
      </c>
      <c r="H568" s="94"/>
      <c r="I568" s="34"/>
    </row>
    <row r="569" spans="1:9" x14ac:dyDescent="0.25">
      <c r="A569" s="34"/>
      <c r="B569" s="95"/>
      <c r="C569" s="116"/>
      <c r="D569" s="117">
        <v>6</v>
      </c>
      <c r="E569" s="117">
        <v>306</v>
      </c>
      <c r="F569" s="117">
        <v>9</v>
      </c>
      <c r="G569" s="117">
        <v>1458</v>
      </c>
      <c r="H569" s="94"/>
      <c r="I569" s="34"/>
    </row>
    <row r="570" spans="1:9" x14ac:dyDescent="0.25">
      <c r="A570" s="34"/>
      <c r="B570" s="95"/>
      <c r="C570" s="116"/>
      <c r="D570" s="117">
        <v>7</v>
      </c>
      <c r="E570" s="117">
        <v>367</v>
      </c>
      <c r="F570" s="117">
        <v>3</v>
      </c>
      <c r="G570" s="117">
        <v>567</v>
      </c>
      <c r="H570" s="94"/>
      <c r="I570" s="34"/>
    </row>
    <row r="571" spans="1:9" x14ac:dyDescent="0.25">
      <c r="A571" s="34"/>
      <c r="B571" s="95"/>
      <c r="C571" s="116"/>
      <c r="D571" s="117">
        <v>8</v>
      </c>
      <c r="E571" s="117">
        <v>385</v>
      </c>
      <c r="F571" s="117">
        <v>5</v>
      </c>
      <c r="G571" s="117">
        <v>1045</v>
      </c>
      <c r="H571" s="94"/>
      <c r="I571" s="34"/>
    </row>
    <row r="572" spans="1:9" x14ac:dyDescent="0.25">
      <c r="A572" s="34"/>
      <c r="B572" s="34"/>
      <c r="C572" s="114" t="s">
        <v>113</v>
      </c>
      <c r="D572" s="114"/>
      <c r="E572" s="114"/>
      <c r="F572" s="114">
        <v>420</v>
      </c>
      <c r="G572" s="114">
        <f>SUM(G522:G571)</f>
        <v>55224.5</v>
      </c>
      <c r="H572" s="34"/>
      <c r="I572" s="34"/>
    </row>
    <row r="573" spans="1:9" ht="30" x14ac:dyDescent="0.25">
      <c r="A573" s="34"/>
      <c r="B573" s="88">
        <v>59</v>
      </c>
      <c r="C573" s="119" t="s">
        <v>114</v>
      </c>
      <c r="D573" s="117">
        <v>1</v>
      </c>
      <c r="E573" s="117">
        <v>170</v>
      </c>
      <c r="F573" s="117">
        <v>16</v>
      </c>
      <c r="G573" s="117">
        <v>1280</v>
      </c>
      <c r="H573" s="94"/>
      <c r="I573" s="86" t="s">
        <v>106</v>
      </c>
    </row>
    <row r="574" spans="1:9" x14ac:dyDescent="0.25">
      <c r="A574" s="34"/>
      <c r="B574" s="95"/>
      <c r="C574" s="119"/>
      <c r="D574" s="117">
        <v>2</v>
      </c>
      <c r="E574" s="117">
        <v>187</v>
      </c>
      <c r="F574" s="117">
        <v>23</v>
      </c>
      <c r="G574" s="117">
        <v>2024</v>
      </c>
      <c r="H574" s="94"/>
      <c r="I574" s="34"/>
    </row>
    <row r="575" spans="1:9" x14ac:dyDescent="0.25">
      <c r="A575" s="34"/>
      <c r="B575" s="95"/>
      <c r="C575" s="119"/>
      <c r="D575" s="117">
        <v>3</v>
      </c>
      <c r="E575" s="117">
        <v>187</v>
      </c>
      <c r="F575" s="117">
        <v>19</v>
      </c>
      <c r="G575" s="117">
        <v>1672</v>
      </c>
      <c r="H575" s="94"/>
      <c r="I575" s="34"/>
    </row>
    <row r="576" spans="1:9" x14ac:dyDescent="0.25">
      <c r="A576" s="34"/>
      <c r="B576" s="95"/>
      <c r="C576" s="119"/>
      <c r="D576" s="117">
        <v>4</v>
      </c>
      <c r="E576" s="117">
        <v>238</v>
      </c>
      <c r="F576" s="117">
        <v>16</v>
      </c>
      <c r="G576" s="117">
        <v>1792</v>
      </c>
      <c r="H576" s="94"/>
      <c r="I576" s="34"/>
    </row>
    <row r="577" spans="1:9" x14ac:dyDescent="0.25">
      <c r="A577" s="34"/>
      <c r="B577" s="95"/>
      <c r="C577" s="119"/>
      <c r="D577" s="117">
        <v>5</v>
      </c>
      <c r="E577" s="117">
        <v>255</v>
      </c>
      <c r="F577" s="117">
        <v>17</v>
      </c>
      <c r="G577" s="117">
        <v>2040</v>
      </c>
      <c r="H577" s="94"/>
      <c r="I577" s="34"/>
    </row>
    <row r="578" spans="1:9" x14ac:dyDescent="0.25">
      <c r="A578" s="34"/>
      <c r="B578" s="95"/>
      <c r="C578" s="119"/>
      <c r="D578" s="117">
        <v>6</v>
      </c>
      <c r="E578" s="117">
        <v>255</v>
      </c>
      <c r="F578" s="117">
        <v>11</v>
      </c>
      <c r="G578" s="117">
        <v>1320</v>
      </c>
      <c r="H578" s="94"/>
      <c r="I578" s="34"/>
    </row>
    <row r="579" spans="1:9" x14ac:dyDescent="0.25">
      <c r="A579" s="34"/>
      <c r="B579" s="95"/>
      <c r="C579" s="119"/>
      <c r="D579" s="117">
        <v>7</v>
      </c>
      <c r="E579" s="117">
        <v>323</v>
      </c>
      <c r="F579" s="117">
        <v>7</v>
      </c>
      <c r="G579" s="117">
        <v>1064</v>
      </c>
      <c r="H579" s="94"/>
      <c r="I579" s="34"/>
    </row>
    <row r="580" spans="1:9" x14ac:dyDescent="0.25">
      <c r="A580" s="34"/>
      <c r="B580" s="95"/>
      <c r="C580" s="119"/>
      <c r="D580" s="117">
        <v>8</v>
      </c>
      <c r="E580" s="117">
        <v>332</v>
      </c>
      <c r="F580" s="117">
        <v>7</v>
      </c>
      <c r="G580" s="117">
        <v>1064</v>
      </c>
      <c r="H580" s="94"/>
      <c r="I580" s="34"/>
    </row>
    <row r="581" spans="1:9" ht="30" x14ac:dyDescent="0.25">
      <c r="A581" s="34"/>
      <c r="B581" s="88">
        <v>60</v>
      </c>
      <c r="C581" s="119" t="s">
        <v>115</v>
      </c>
      <c r="D581" s="117">
        <v>1</v>
      </c>
      <c r="E581" s="117">
        <v>170</v>
      </c>
      <c r="F581" s="117">
        <v>3</v>
      </c>
      <c r="G581" s="117">
        <v>240</v>
      </c>
      <c r="H581" s="94"/>
      <c r="I581" s="86" t="s">
        <v>106</v>
      </c>
    </row>
    <row r="582" spans="1:9" x14ac:dyDescent="0.25">
      <c r="A582" s="34"/>
      <c r="B582" s="95"/>
      <c r="C582" s="119"/>
      <c r="D582" s="117">
        <v>2</v>
      </c>
      <c r="E582" s="117">
        <v>221</v>
      </c>
      <c r="F582" s="117">
        <v>4</v>
      </c>
      <c r="G582" s="117">
        <v>416</v>
      </c>
      <c r="H582" s="94"/>
      <c r="I582" s="34"/>
    </row>
    <row r="583" spans="1:9" x14ac:dyDescent="0.25">
      <c r="A583" s="34"/>
      <c r="B583" s="95"/>
      <c r="C583" s="119"/>
      <c r="D583" s="117">
        <v>3</v>
      </c>
      <c r="E583" s="117">
        <v>255</v>
      </c>
      <c r="F583" s="117">
        <v>8</v>
      </c>
      <c r="G583" s="117">
        <v>960</v>
      </c>
      <c r="H583" s="94"/>
      <c r="I583" s="34"/>
    </row>
    <row r="584" spans="1:9" x14ac:dyDescent="0.25">
      <c r="A584" s="34"/>
      <c r="B584" s="95"/>
      <c r="C584" s="119"/>
      <c r="D584" s="117">
        <v>4</v>
      </c>
      <c r="E584" s="117">
        <v>255</v>
      </c>
      <c r="F584" s="117">
        <v>6</v>
      </c>
      <c r="G584" s="117">
        <v>720</v>
      </c>
      <c r="H584" s="94"/>
      <c r="I584" s="34"/>
    </row>
    <row r="585" spans="1:9" x14ac:dyDescent="0.25">
      <c r="A585" s="34"/>
      <c r="B585" s="95"/>
      <c r="C585" s="119"/>
      <c r="D585" s="117">
        <v>5</v>
      </c>
      <c r="E585" s="117">
        <v>306</v>
      </c>
      <c r="F585" s="117">
        <v>6</v>
      </c>
      <c r="G585" s="117">
        <v>864</v>
      </c>
      <c r="H585" s="94"/>
      <c r="I585" s="34"/>
    </row>
    <row r="586" spans="1:9" x14ac:dyDescent="0.25">
      <c r="A586" s="34"/>
      <c r="B586" s="95"/>
      <c r="C586" s="119"/>
      <c r="D586" s="117">
        <v>6</v>
      </c>
      <c r="E586" s="117">
        <v>306</v>
      </c>
      <c r="F586" s="117">
        <v>3</v>
      </c>
      <c r="G586" s="117">
        <v>432</v>
      </c>
      <c r="H586" s="94"/>
      <c r="I586" s="34"/>
    </row>
    <row r="587" spans="1:9" x14ac:dyDescent="0.25">
      <c r="A587" s="34"/>
      <c r="B587" s="95"/>
      <c r="C587" s="119"/>
      <c r="D587" s="117">
        <v>7</v>
      </c>
      <c r="E587" s="117">
        <v>306</v>
      </c>
      <c r="F587" s="117">
        <v>3</v>
      </c>
      <c r="G587" s="117">
        <v>432</v>
      </c>
      <c r="H587" s="94"/>
      <c r="I587" s="34"/>
    </row>
    <row r="588" spans="1:9" x14ac:dyDescent="0.25">
      <c r="A588" s="34"/>
      <c r="B588" s="95"/>
      <c r="C588" s="119"/>
      <c r="D588" s="117">
        <v>8</v>
      </c>
      <c r="E588" s="117">
        <v>350</v>
      </c>
      <c r="F588" s="117">
        <v>4</v>
      </c>
      <c r="G588" s="117">
        <v>640</v>
      </c>
      <c r="H588" s="94"/>
      <c r="I588" s="34"/>
    </row>
    <row r="589" spans="1:9" ht="30" x14ac:dyDescent="0.25">
      <c r="A589" s="34"/>
      <c r="B589" s="88">
        <v>61</v>
      </c>
      <c r="C589" s="120" t="s">
        <v>116</v>
      </c>
      <c r="D589" s="117">
        <v>1</v>
      </c>
      <c r="E589" s="117">
        <v>170</v>
      </c>
      <c r="F589" s="117">
        <v>4</v>
      </c>
      <c r="G589" s="117">
        <v>320</v>
      </c>
      <c r="H589" s="94"/>
      <c r="I589" s="86" t="s">
        <v>106</v>
      </c>
    </row>
    <row r="590" spans="1:9" x14ac:dyDescent="0.25">
      <c r="A590" s="34"/>
      <c r="B590" s="95"/>
      <c r="C590" s="119"/>
      <c r="D590" s="117">
        <v>2</v>
      </c>
      <c r="E590" s="117">
        <v>204</v>
      </c>
      <c r="F590" s="117">
        <v>7</v>
      </c>
      <c r="G590" s="117">
        <v>672</v>
      </c>
      <c r="H590" s="94"/>
      <c r="I590" s="34"/>
    </row>
    <row r="591" spans="1:9" x14ac:dyDescent="0.25">
      <c r="A591" s="34"/>
      <c r="B591" s="95"/>
      <c r="C591" s="119"/>
      <c r="D591" s="117">
        <v>3</v>
      </c>
      <c r="E591" s="117">
        <v>272</v>
      </c>
      <c r="F591" s="117">
        <v>12</v>
      </c>
      <c r="G591" s="117">
        <v>1536</v>
      </c>
      <c r="H591" s="94"/>
      <c r="I591" s="34"/>
    </row>
    <row r="592" spans="1:9" x14ac:dyDescent="0.25">
      <c r="A592" s="34"/>
      <c r="B592" s="95"/>
      <c r="C592" s="119"/>
      <c r="D592" s="117">
        <v>4</v>
      </c>
      <c r="E592" s="117">
        <v>289</v>
      </c>
      <c r="F592" s="117">
        <v>7</v>
      </c>
      <c r="G592" s="117">
        <v>952</v>
      </c>
      <c r="H592" s="94"/>
      <c r="I592" s="34"/>
    </row>
    <row r="593" spans="1:9" x14ac:dyDescent="0.25">
      <c r="A593" s="34"/>
      <c r="B593" s="95"/>
      <c r="C593" s="119"/>
      <c r="D593" s="117">
        <v>5</v>
      </c>
      <c r="E593" s="117">
        <v>289</v>
      </c>
      <c r="F593" s="117">
        <v>7</v>
      </c>
      <c r="G593" s="117">
        <v>952</v>
      </c>
      <c r="H593" s="94"/>
      <c r="I593" s="34"/>
    </row>
    <row r="594" spans="1:9" x14ac:dyDescent="0.25">
      <c r="A594" s="34"/>
      <c r="B594" s="95"/>
      <c r="C594" s="119"/>
      <c r="D594" s="117">
        <v>6</v>
      </c>
      <c r="E594" s="117">
        <v>289</v>
      </c>
      <c r="F594" s="117">
        <v>9</v>
      </c>
      <c r="G594" s="117">
        <v>1224</v>
      </c>
      <c r="H594" s="94"/>
      <c r="I594" s="34"/>
    </row>
    <row r="595" spans="1:9" x14ac:dyDescent="0.25">
      <c r="A595" s="34"/>
      <c r="B595" s="95"/>
      <c r="C595" s="119"/>
      <c r="D595" s="117">
        <v>7</v>
      </c>
      <c r="E595" s="117">
        <v>323</v>
      </c>
      <c r="F595" s="117">
        <v>4</v>
      </c>
      <c r="G595" s="117">
        <v>576</v>
      </c>
      <c r="H595" s="94"/>
      <c r="I595" s="34"/>
    </row>
    <row r="596" spans="1:9" x14ac:dyDescent="0.25">
      <c r="A596" s="34"/>
      <c r="B596" s="95"/>
      <c r="C596" s="119"/>
      <c r="D596" s="117">
        <v>8</v>
      </c>
      <c r="E596" s="117">
        <v>0</v>
      </c>
      <c r="F596" s="117">
        <v>2</v>
      </c>
      <c r="G596" s="117">
        <v>336</v>
      </c>
      <c r="H596" s="94"/>
      <c r="I596" s="34"/>
    </row>
    <row r="597" spans="1:9" ht="30" x14ac:dyDescent="0.25">
      <c r="A597" s="34"/>
      <c r="B597" s="88">
        <v>62</v>
      </c>
      <c r="C597" s="120" t="s">
        <v>117</v>
      </c>
      <c r="D597" s="117">
        <v>1</v>
      </c>
      <c r="E597" s="117">
        <v>187</v>
      </c>
      <c r="F597" s="117">
        <v>10</v>
      </c>
      <c r="G597" s="117">
        <v>880</v>
      </c>
      <c r="H597" s="94"/>
      <c r="I597" s="86" t="s">
        <v>106</v>
      </c>
    </row>
    <row r="598" spans="1:9" x14ac:dyDescent="0.25">
      <c r="A598" s="34"/>
      <c r="B598" s="95"/>
      <c r="C598" s="119"/>
      <c r="D598" s="117">
        <v>2</v>
      </c>
      <c r="E598" s="117">
        <v>255</v>
      </c>
      <c r="F598" s="117">
        <v>15</v>
      </c>
      <c r="G598" s="117">
        <v>1800</v>
      </c>
      <c r="H598" s="94"/>
      <c r="I598" s="34"/>
    </row>
    <row r="599" spans="1:9" x14ac:dyDescent="0.25">
      <c r="A599" s="34"/>
      <c r="B599" s="95"/>
      <c r="C599" s="119"/>
      <c r="D599" s="117">
        <v>3</v>
      </c>
      <c r="E599" s="117">
        <v>289</v>
      </c>
      <c r="F599" s="117">
        <v>16</v>
      </c>
      <c r="G599" s="117">
        <v>2176</v>
      </c>
      <c r="H599" s="94"/>
      <c r="I599" s="34"/>
    </row>
    <row r="600" spans="1:9" x14ac:dyDescent="0.25">
      <c r="A600" s="34"/>
      <c r="B600" s="95"/>
      <c r="C600" s="119"/>
      <c r="D600" s="117">
        <v>4</v>
      </c>
      <c r="E600" s="117">
        <v>306</v>
      </c>
      <c r="F600" s="117">
        <v>11</v>
      </c>
      <c r="G600" s="117">
        <v>1584</v>
      </c>
      <c r="H600" s="94"/>
      <c r="I600" s="34"/>
    </row>
    <row r="601" spans="1:9" x14ac:dyDescent="0.25">
      <c r="A601" s="34"/>
      <c r="B601" s="95"/>
      <c r="C601" s="119"/>
      <c r="D601" s="117">
        <v>5</v>
      </c>
      <c r="E601" s="117">
        <v>367</v>
      </c>
      <c r="F601" s="117">
        <v>10</v>
      </c>
      <c r="G601" s="117">
        <v>1680</v>
      </c>
      <c r="H601" s="94"/>
      <c r="I601" s="34"/>
    </row>
    <row r="602" spans="1:9" ht="30" x14ac:dyDescent="0.25">
      <c r="A602" s="34"/>
      <c r="B602" s="88">
        <v>63</v>
      </c>
      <c r="C602" s="120" t="s">
        <v>118</v>
      </c>
      <c r="D602" s="117">
        <v>1</v>
      </c>
      <c r="E602" s="117">
        <v>204</v>
      </c>
      <c r="F602" s="117">
        <v>6</v>
      </c>
      <c r="G602" s="117">
        <v>576</v>
      </c>
      <c r="H602" s="94"/>
      <c r="I602" s="86" t="s">
        <v>106</v>
      </c>
    </row>
    <row r="603" spans="1:9" x14ac:dyDescent="0.25">
      <c r="A603" s="34"/>
      <c r="B603" s="95"/>
      <c r="C603" s="119"/>
      <c r="D603" s="117">
        <v>2</v>
      </c>
      <c r="E603" s="117">
        <v>221</v>
      </c>
      <c r="F603" s="117">
        <v>8</v>
      </c>
      <c r="G603" s="117">
        <v>832</v>
      </c>
      <c r="H603" s="94"/>
      <c r="I603" s="34"/>
    </row>
    <row r="604" spans="1:9" x14ac:dyDescent="0.25">
      <c r="A604" s="34"/>
      <c r="B604" s="95"/>
      <c r="C604" s="119"/>
      <c r="D604" s="117">
        <v>3</v>
      </c>
      <c r="E604" s="117">
        <v>238</v>
      </c>
      <c r="F604" s="117">
        <v>7</v>
      </c>
      <c r="G604" s="117">
        <v>784</v>
      </c>
      <c r="H604" s="94"/>
      <c r="I604" s="34"/>
    </row>
    <row r="605" spans="1:9" x14ac:dyDescent="0.25">
      <c r="A605" s="34"/>
      <c r="B605" s="95"/>
      <c r="C605" s="119"/>
      <c r="D605" s="117">
        <v>4</v>
      </c>
      <c r="E605" s="117">
        <v>255</v>
      </c>
      <c r="F605" s="117">
        <v>1</v>
      </c>
      <c r="G605" s="117">
        <v>120</v>
      </c>
      <c r="H605" s="94"/>
      <c r="I605" s="34"/>
    </row>
    <row r="606" spans="1:9" x14ac:dyDescent="0.25">
      <c r="A606" s="34"/>
      <c r="B606" s="95"/>
      <c r="C606" s="119"/>
      <c r="D606" s="117">
        <v>5</v>
      </c>
      <c r="E606" s="117">
        <v>306</v>
      </c>
      <c r="F606" s="117">
        <v>3</v>
      </c>
      <c r="G606" s="117">
        <v>432</v>
      </c>
      <c r="H606" s="94"/>
      <c r="I606" s="34"/>
    </row>
    <row r="607" spans="1:9" x14ac:dyDescent="0.25">
      <c r="A607" s="34"/>
      <c r="B607" s="95"/>
      <c r="C607" s="119"/>
      <c r="D607" s="117">
        <v>6</v>
      </c>
      <c r="E607" s="117">
        <v>306</v>
      </c>
      <c r="F607" s="117">
        <v>7</v>
      </c>
      <c r="G607" s="117">
        <v>1008</v>
      </c>
      <c r="H607" s="94"/>
      <c r="I607" s="34"/>
    </row>
    <row r="608" spans="1:9" x14ac:dyDescent="0.25">
      <c r="A608" s="34"/>
      <c r="B608" s="95"/>
      <c r="C608" s="119"/>
      <c r="D608" s="117">
        <v>7</v>
      </c>
      <c r="E608" s="117">
        <v>323</v>
      </c>
      <c r="F608" s="117">
        <v>5</v>
      </c>
      <c r="G608" s="117">
        <v>760</v>
      </c>
      <c r="H608" s="94"/>
      <c r="I608" s="34"/>
    </row>
    <row r="609" spans="1:9" x14ac:dyDescent="0.25">
      <c r="A609" s="34"/>
      <c r="B609" s="95"/>
      <c r="C609" s="119"/>
      <c r="D609" s="117">
        <v>8</v>
      </c>
      <c r="E609" s="117">
        <v>385</v>
      </c>
      <c r="F609" s="117">
        <v>5</v>
      </c>
      <c r="G609" s="117">
        <v>880</v>
      </c>
      <c r="H609" s="94"/>
      <c r="I609" s="34"/>
    </row>
    <row r="610" spans="1:9" ht="30" x14ac:dyDescent="0.25">
      <c r="A610" s="34"/>
      <c r="B610" s="88">
        <v>64</v>
      </c>
      <c r="C610" s="120" t="s">
        <v>119</v>
      </c>
      <c r="D610" s="117">
        <v>1</v>
      </c>
      <c r="E610" s="117">
        <v>221</v>
      </c>
      <c r="F610" s="117">
        <v>3</v>
      </c>
      <c r="G610" s="117">
        <v>312</v>
      </c>
      <c r="H610" s="94"/>
      <c r="I610" s="86" t="s">
        <v>106</v>
      </c>
    </row>
    <row r="611" spans="1:9" x14ac:dyDescent="0.25">
      <c r="A611" s="34"/>
      <c r="B611" s="95"/>
      <c r="C611" s="119"/>
      <c r="D611" s="117">
        <v>2</v>
      </c>
      <c r="E611" s="117">
        <v>289</v>
      </c>
      <c r="F611" s="117">
        <v>1</v>
      </c>
      <c r="G611" s="117">
        <v>136</v>
      </c>
      <c r="H611" s="94"/>
      <c r="I611" s="34"/>
    </row>
    <row r="612" spans="1:9" x14ac:dyDescent="0.25">
      <c r="A612" s="34"/>
      <c r="B612" s="95"/>
      <c r="C612" s="119"/>
      <c r="D612" s="117">
        <v>3</v>
      </c>
      <c r="E612" s="117">
        <v>289</v>
      </c>
      <c r="F612" s="117">
        <v>10</v>
      </c>
      <c r="G612" s="117">
        <v>1360</v>
      </c>
      <c r="H612" s="94"/>
      <c r="I612" s="34"/>
    </row>
    <row r="613" spans="1:9" x14ac:dyDescent="0.25">
      <c r="A613" s="34"/>
      <c r="B613" s="95"/>
      <c r="C613" s="119"/>
      <c r="D613" s="117">
        <v>4</v>
      </c>
      <c r="E613" s="117">
        <v>323</v>
      </c>
      <c r="F613" s="117">
        <v>1</v>
      </c>
      <c r="G613" s="117">
        <v>152</v>
      </c>
      <c r="H613" s="94"/>
      <c r="I613" s="34"/>
    </row>
    <row r="614" spans="1:9" x14ac:dyDescent="0.25">
      <c r="A614" s="34"/>
      <c r="B614" s="95"/>
      <c r="C614" s="119"/>
      <c r="D614" s="117">
        <v>5</v>
      </c>
      <c r="E614" s="117">
        <v>385</v>
      </c>
      <c r="F614" s="117">
        <v>1</v>
      </c>
      <c r="G614" s="117">
        <v>176</v>
      </c>
      <c r="H614" s="94"/>
      <c r="I614" s="34"/>
    </row>
    <row r="615" spans="1:9" ht="30" x14ac:dyDescent="0.25">
      <c r="A615" s="34"/>
      <c r="B615" s="88">
        <v>65</v>
      </c>
      <c r="C615" s="119" t="s">
        <v>120</v>
      </c>
      <c r="D615" s="117">
        <v>1</v>
      </c>
      <c r="E615" s="117">
        <v>204</v>
      </c>
      <c r="F615" s="117">
        <v>11</v>
      </c>
      <c r="G615" s="117">
        <v>1056</v>
      </c>
      <c r="H615" s="94"/>
      <c r="I615" s="86" t="s">
        <v>106</v>
      </c>
    </row>
    <row r="616" spans="1:9" x14ac:dyDescent="0.25">
      <c r="A616" s="34"/>
      <c r="B616" s="95"/>
      <c r="C616" s="116"/>
      <c r="D616" s="117">
        <v>2</v>
      </c>
      <c r="E616" s="117">
        <v>238</v>
      </c>
      <c r="F616" s="117">
        <v>24</v>
      </c>
      <c r="G616" s="117">
        <v>2688</v>
      </c>
      <c r="H616" s="94"/>
      <c r="I616" s="34"/>
    </row>
    <row r="617" spans="1:9" x14ac:dyDescent="0.25">
      <c r="A617" s="34"/>
      <c r="B617" s="95"/>
      <c r="C617" s="116"/>
      <c r="D617" s="117">
        <v>3</v>
      </c>
      <c r="E617" s="117">
        <v>272</v>
      </c>
      <c r="F617" s="117">
        <v>19</v>
      </c>
      <c r="G617" s="117">
        <v>2432</v>
      </c>
      <c r="H617" s="94"/>
      <c r="I617" s="34"/>
    </row>
    <row r="618" spans="1:9" x14ac:dyDescent="0.25">
      <c r="A618" s="34"/>
      <c r="B618" s="95"/>
      <c r="C618" s="116"/>
      <c r="D618" s="117">
        <v>4</v>
      </c>
      <c r="E618" s="117">
        <v>272</v>
      </c>
      <c r="F618" s="117">
        <v>15</v>
      </c>
      <c r="G618" s="117">
        <v>1920</v>
      </c>
      <c r="H618" s="94"/>
      <c r="I618" s="34"/>
    </row>
    <row r="619" spans="1:9" x14ac:dyDescent="0.25">
      <c r="A619" s="34"/>
      <c r="B619" s="95"/>
      <c r="C619" s="116"/>
      <c r="D619" s="117">
        <v>5</v>
      </c>
      <c r="E619" s="117">
        <v>306</v>
      </c>
      <c r="F619" s="117">
        <v>10</v>
      </c>
      <c r="G619" s="117">
        <v>1440</v>
      </c>
      <c r="H619" s="94"/>
      <c r="I619" s="34"/>
    </row>
    <row r="620" spans="1:9" x14ac:dyDescent="0.25">
      <c r="A620" s="34"/>
      <c r="B620" s="95"/>
      <c r="C620" s="116"/>
      <c r="D620" s="117">
        <v>6</v>
      </c>
      <c r="E620" s="117">
        <v>306</v>
      </c>
      <c r="F620" s="117">
        <v>5</v>
      </c>
      <c r="G620" s="117">
        <v>720</v>
      </c>
      <c r="H620" s="94"/>
      <c r="I620" s="34"/>
    </row>
    <row r="621" spans="1:9" x14ac:dyDescent="0.25">
      <c r="A621" s="34"/>
      <c r="B621" s="95"/>
      <c r="C621" s="116"/>
      <c r="D621" s="117">
        <v>7</v>
      </c>
      <c r="E621" s="117">
        <v>367</v>
      </c>
      <c r="F621" s="117">
        <v>8</v>
      </c>
      <c r="G621" s="117">
        <v>1344</v>
      </c>
      <c r="H621" s="94"/>
      <c r="I621" s="34"/>
    </row>
    <row r="622" spans="1:9" x14ac:dyDescent="0.25">
      <c r="A622" s="34"/>
      <c r="B622" s="95"/>
      <c r="C622" s="116"/>
      <c r="D622" s="117">
        <v>8</v>
      </c>
      <c r="E622" s="117">
        <v>385</v>
      </c>
      <c r="F622" s="117">
        <v>3</v>
      </c>
      <c r="G622" s="117">
        <v>528</v>
      </c>
      <c r="H622" s="94"/>
      <c r="I622" s="34"/>
    </row>
    <row r="623" spans="1:9" x14ac:dyDescent="0.25">
      <c r="A623" s="34"/>
      <c r="B623" s="34"/>
      <c r="C623" s="121" t="s">
        <v>121</v>
      </c>
      <c r="D623" s="121"/>
      <c r="E623" s="121"/>
      <c r="F623" s="121">
        <f>SUM(F573:F622)</f>
        <v>420</v>
      </c>
      <c r="G623" s="121">
        <f>SUM(G573:G622)</f>
        <v>51304</v>
      </c>
      <c r="H623" s="34"/>
      <c r="I623" s="34"/>
    </row>
    <row r="624" spans="1:9" x14ac:dyDescent="0.25">
      <c r="A624" s="34"/>
      <c r="B624" s="81">
        <v>66</v>
      </c>
      <c r="C624" s="122" t="s">
        <v>122</v>
      </c>
      <c r="D624" s="123">
        <v>1</v>
      </c>
      <c r="E624" s="124">
        <v>270</v>
      </c>
      <c r="F624" s="123">
        <v>95</v>
      </c>
      <c r="G624" s="124">
        <v>25650</v>
      </c>
      <c r="H624" s="34"/>
      <c r="I624" s="203" t="s">
        <v>123</v>
      </c>
    </row>
    <row r="625" spans="1:9" x14ac:dyDescent="0.25">
      <c r="A625" s="34"/>
      <c r="B625" s="34"/>
      <c r="C625" s="125"/>
      <c r="D625" s="124">
        <v>2</v>
      </c>
      <c r="E625" s="123">
        <v>270</v>
      </c>
      <c r="F625" s="124">
        <v>105</v>
      </c>
      <c r="G625" s="123">
        <v>28350</v>
      </c>
      <c r="I625" s="204"/>
    </row>
    <row r="626" spans="1:9" x14ac:dyDescent="0.25">
      <c r="A626" s="34"/>
      <c r="B626" s="34"/>
      <c r="C626" s="126"/>
      <c r="D626" s="123">
        <v>3</v>
      </c>
      <c r="E626" s="124">
        <v>270</v>
      </c>
      <c r="F626" s="123">
        <v>108</v>
      </c>
      <c r="G626" s="124">
        <v>29160</v>
      </c>
      <c r="H626" s="34"/>
      <c r="I626" s="204"/>
    </row>
    <row r="627" spans="1:9" x14ac:dyDescent="0.25">
      <c r="A627" s="34"/>
      <c r="B627" s="34"/>
      <c r="C627" s="125"/>
      <c r="D627" s="124">
        <v>4</v>
      </c>
      <c r="E627" s="123">
        <v>270</v>
      </c>
      <c r="F627" s="124">
        <v>82</v>
      </c>
      <c r="G627" s="123">
        <v>22140</v>
      </c>
      <c r="I627" s="204"/>
    </row>
    <row r="628" spans="1:9" x14ac:dyDescent="0.25">
      <c r="A628" s="34"/>
      <c r="B628" s="34"/>
      <c r="C628" s="126"/>
      <c r="D628" s="123">
        <v>5</v>
      </c>
      <c r="E628" s="124">
        <v>242</v>
      </c>
      <c r="F628" s="123">
        <v>50</v>
      </c>
      <c r="G628" s="124">
        <v>12100</v>
      </c>
      <c r="H628" s="34"/>
      <c r="I628" s="204"/>
    </row>
    <row r="629" spans="1:9" x14ac:dyDescent="0.25">
      <c r="A629" s="34"/>
      <c r="B629" s="34"/>
      <c r="C629" s="113" t="s">
        <v>113</v>
      </c>
      <c r="D629" s="113"/>
      <c r="E629" s="113">
        <v>267</v>
      </c>
      <c r="F629" s="113">
        <f>SUM(F624:F628)</f>
        <v>440</v>
      </c>
      <c r="G629" s="113">
        <f>SUM(G624:G628)</f>
        <v>117400</v>
      </c>
      <c r="H629" s="34"/>
      <c r="I629" s="205"/>
    </row>
    <row r="630" spans="1:9" x14ac:dyDescent="0.25">
      <c r="C630" s="127" t="s">
        <v>124</v>
      </c>
      <c r="D630" s="123">
        <v>1</v>
      </c>
      <c r="E630" s="123">
        <v>216</v>
      </c>
      <c r="F630" s="123">
        <v>68</v>
      </c>
      <c r="G630" s="123">
        <v>14688</v>
      </c>
      <c r="H630" s="34"/>
      <c r="I630" s="203" t="s">
        <v>123</v>
      </c>
    </row>
    <row r="631" spans="1:9" x14ac:dyDescent="0.25">
      <c r="C631" s="125"/>
      <c r="D631" s="123">
        <v>2</v>
      </c>
      <c r="E631" s="123">
        <v>216</v>
      </c>
      <c r="F631" s="123">
        <v>95</v>
      </c>
      <c r="G631" s="123">
        <v>20520</v>
      </c>
      <c r="H631" s="34"/>
      <c r="I631" s="204"/>
    </row>
    <row r="632" spans="1:9" x14ac:dyDescent="0.25">
      <c r="C632" s="125"/>
      <c r="D632" s="123">
        <v>3</v>
      </c>
      <c r="E632" s="123">
        <v>216</v>
      </c>
      <c r="F632" s="123">
        <v>105</v>
      </c>
      <c r="G632" s="123">
        <v>22680</v>
      </c>
      <c r="H632" s="34"/>
      <c r="I632" s="204"/>
    </row>
    <row r="633" spans="1:9" x14ac:dyDescent="0.25">
      <c r="C633" s="125"/>
      <c r="D633" s="123">
        <v>4</v>
      </c>
      <c r="E633" s="123">
        <v>216</v>
      </c>
      <c r="F633" s="123">
        <v>108</v>
      </c>
      <c r="G633" s="123">
        <v>23328</v>
      </c>
      <c r="H633" s="34"/>
      <c r="I633" s="204"/>
    </row>
    <row r="634" spans="1:9" x14ac:dyDescent="0.25">
      <c r="C634" s="125"/>
      <c r="D634" s="123">
        <v>5</v>
      </c>
      <c r="E634" s="123">
        <v>216</v>
      </c>
      <c r="F634" s="123">
        <v>64</v>
      </c>
      <c r="G634" s="123">
        <v>13824</v>
      </c>
      <c r="H634" s="34"/>
      <c r="I634" s="204"/>
    </row>
    <row r="635" spans="1:9" x14ac:dyDescent="0.25">
      <c r="C635" s="113" t="s">
        <v>113</v>
      </c>
      <c r="D635" s="113"/>
      <c r="E635" s="113">
        <v>216</v>
      </c>
      <c r="F635" s="113">
        <f>SUM(F630:F634)</f>
        <v>440</v>
      </c>
      <c r="G635" s="113">
        <f>SUM(G630:G634)</f>
        <v>95040</v>
      </c>
      <c r="H635" s="34"/>
      <c r="I635" s="204"/>
    </row>
    <row r="636" spans="1:9" x14ac:dyDescent="0.25">
      <c r="C636" s="113" t="s">
        <v>125</v>
      </c>
      <c r="D636" s="113"/>
      <c r="E636" s="113">
        <v>483</v>
      </c>
      <c r="F636" s="113">
        <v>440</v>
      </c>
      <c r="G636" s="113">
        <v>212440</v>
      </c>
      <c r="H636" s="34"/>
      <c r="I636" s="205"/>
    </row>
  </sheetData>
  <mergeCells count="6">
    <mergeCell ref="I630:I636"/>
    <mergeCell ref="A1:I1"/>
    <mergeCell ref="A2:I2"/>
    <mergeCell ref="A3:M3"/>
    <mergeCell ref="A5:I5"/>
    <mergeCell ref="I624:I6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8"/>
  <sheetViews>
    <sheetView topLeftCell="A148" workbookViewId="0">
      <selection activeCell="E75" sqref="E75"/>
    </sheetView>
  </sheetViews>
  <sheetFormatPr defaultRowHeight="15" x14ac:dyDescent="0.25"/>
  <cols>
    <col min="1" max="1" width="9.140625" style="126"/>
    <col min="2" max="2" width="28.28515625" style="126" customWidth="1"/>
    <col min="3" max="3" width="22.28515625" style="126" customWidth="1"/>
    <col min="4" max="4" width="20.42578125" style="126" customWidth="1"/>
    <col min="5" max="5" width="18.85546875" style="126" customWidth="1"/>
    <col min="6" max="6" width="11.85546875" style="126" customWidth="1"/>
    <col min="7" max="7" width="23.42578125" style="126" customWidth="1"/>
    <col min="8" max="8" width="9.140625" style="126"/>
    <col min="9" max="9" width="21.28515625" style="126" customWidth="1"/>
    <col min="10" max="16384" width="9.140625" style="126"/>
  </cols>
  <sheetData>
    <row r="2" spans="1:9" ht="96.75" customHeight="1" x14ac:dyDescent="0.25">
      <c r="A2" s="254" t="s">
        <v>126</v>
      </c>
      <c r="B2" s="254"/>
      <c r="C2" s="254"/>
      <c r="D2" s="254"/>
      <c r="E2" s="254"/>
      <c r="F2" s="254"/>
      <c r="G2" s="254"/>
      <c r="H2" s="254"/>
      <c r="I2" s="254"/>
    </row>
    <row r="3" spans="1:9" ht="27.75" customHeight="1" x14ac:dyDescent="0.25">
      <c r="A3" s="255"/>
      <c r="B3" s="254"/>
      <c r="C3" s="254"/>
      <c r="D3" s="254"/>
      <c r="E3" s="254"/>
      <c r="F3" s="254"/>
      <c r="G3" s="254"/>
      <c r="H3" s="254"/>
      <c r="I3" s="254"/>
    </row>
    <row r="4" spans="1:9" ht="42" customHeight="1" x14ac:dyDescent="0.25">
      <c r="A4" s="256" t="s">
        <v>0</v>
      </c>
      <c r="B4" s="256"/>
      <c r="C4" s="256"/>
      <c r="D4" s="256"/>
      <c r="E4" s="256"/>
      <c r="F4" s="256"/>
      <c r="G4" s="256"/>
      <c r="H4" s="256"/>
      <c r="I4" s="256"/>
    </row>
    <row r="5" spans="1:9" ht="105" x14ac:dyDescent="0.25">
      <c r="A5" s="128" t="s">
        <v>1</v>
      </c>
      <c r="B5" s="129" t="s">
        <v>2</v>
      </c>
      <c r="C5" s="129" t="s">
        <v>3</v>
      </c>
      <c r="D5" s="129" t="s">
        <v>4</v>
      </c>
      <c r="E5" s="129" t="s">
        <v>5</v>
      </c>
      <c r="F5" s="129" t="s">
        <v>6</v>
      </c>
      <c r="G5" s="130" t="s">
        <v>7</v>
      </c>
      <c r="H5" s="257" t="s">
        <v>8</v>
      </c>
      <c r="I5" s="257"/>
    </row>
    <row r="6" spans="1:9" x14ac:dyDescent="0.25">
      <c r="A6" s="258" t="s">
        <v>127</v>
      </c>
      <c r="B6" s="258"/>
      <c r="C6" s="258"/>
      <c r="D6" s="258"/>
      <c r="E6" s="258"/>
      <c r="F6" s="258"/>
      <c r="G6" s="258"/>
      <c r="H6" s="258"/>
      <c r="I6" s="258"/>
    </row>
    <row r="7" spans="1:9" ht="43.5" customHeight="1" x14ac:dyDescent="0.25">
      <c r="A7" s="131">
        <v>1</v>
      </c>
      <c r="B7" s="132" t="s">
        <v>128</v>
      </c>
      <c r="C7" s="8">
        <v>1</v>
      </c>
      <c r="D7" s="8">
        <v>153</v>
      </c>
      <c r="E7" s="8">
        <v>1</v>
      </c>
      <c r="F7" s="8">
        <v>153</v>
      </c>
      <c r="G7" s="9"/>
      <c r="H7" s="259" t="s">
        <v>11</v>
      </c>
      <c r="I7" s="260"/>
    </row>
    <row r="8" spans="1:9" x14ac:dyDescent="0.25">
      <c r="A8" s="131"/>
      <c r="B8" s="133"/>
      <c r="C8" s="8">
        <v>2</v>
      </c>
      <c r="D8" s="8">
        <v>204</v>
      </c>
      <c r="E8" s="8">
        <v>3</v>
      </c>
      <c r="F8" s="8">
        <v>612</v>
      </c>
      <c r="G8" s="8"/>
      <c r="H8" s="261"/>
      <c r="I8" s="240"/>
    </row>
    <row r="9" spans="1:9" x14ac:dyDescent="0.25">
      <c r="A9" s="131"/>
      <c r="B9" s="8"/>
      <c r="C9" s="8">
        <v>3</v>
      </c>
      <c r="D9" s="8">
        <v>204</v>
      </c>
      <c r="E9" s="8">
        <v>4</v>
      </c>
      <c r="F9" s="8">
        <v>816</v>
      </c>
      <c r="G9" s="8"/>
      <c r="H9" s="247"/>
      <c r="I9" s="248"/>
    </row>
    <row r="10" spans="1:9" x14ac:dyDescent="0.25">
      <c r="A10" s="131"/>
      <c r="B10" s="8"/>
      <c r="C10" s="8">
        <v>4</v>
      </c>
      <c r="D10" s="8">
        <v>238</v>
      </c>
      <c r="E10" s="8">
        <v>2</v>
      </c>
      <c r="F10" s="8">
        <v>476</v>
      </c>
      <c r="G10" s="8"/>
      <c r="H10" s="247"/>
      <c r="I10" s="248"/>
    </row>
    <row r="11" spans="1:9" x14ac:dyDescent="0.25">
      <c r="A11" s="131"/>
      <c r="B11" s="8"/>
      <c r="C11" s="8">
        <v>5</v>
      </c>
      <c r="D11" s="8">
        <v>238</v>
      </c>
      <c r="E11" s="8">
        <v>5</v>
      </c>
      <c r="F11" s="8">
        <v>1190</v>
      </c>
      <c r="G11" s="8"/>
      <c r="H11" s="247"/>
      <c r="I11" s="248"/>
    </row>
    <row r="12" spans="1:9" x14ac:dyDescent="0.25">
      <c r="A12" s="131"/>
      <c r="B12" s="133"/>
      <c r="C12" s="8">
        <v>6</v>
      </c>
      <c r="D12" s="8">
        <v>238</v>
      </c>
      <c r="E12" s="8">
        <v>1</v>
      </c>
      <c r="F12" s="8">
        <v>238</v>
      </c>
      <c r="G12" s="8"/>
      <c r="H12" s="247"/>
      <c r="I12" s="248"/>
    </row>
    <row r="13" spans="1:9" x14ac:dyDescent="0.25">
      <c r="A13" s="131"/>
      <c r="B13" s="8"/>
      <c r="C13" s="8">
        <v>7</v>
      </c>
      <c r="D13" s="8">
        <v>238</v>
      </c>
      <c r="E13" s="8">
        <v>1</v>
      </c>
      <c r="F13" s="8">
        <v>238</v>
      </c>
      <c r="G13" s="8"/>
      <c r="H13" s="247"/>
      <c r="I13" s="248"/>
    </row>
    <row r="14" spans="1:9" ht="34.5" customHeight="1" x14ac:dyDescent="0.25">
      <c r="A14" s="131">
        <v>2</v>
      </c>
      <c r="B14" s="8" t="s">
        <v>129</v>
      </c>
      <c r="C14" s="8">
        <v>1</v>
      </c>
      <c r="D14" s="8">
        <v>153</v>
      </c>
      <c r="E14" s="8">
        <v>19</v>
      </c>
      <c r="F14" s="8">
        <v>2907</v>
      </c>
      <c r="G14" s="8"/>
      <c r="H14" s="253" t="s">
        <v>11</v>
      </c>
      <c r="I14" s="252"/>
    </row>
    <row r="15" spans="1:9" ht="17.25" customHeight="1" x14ac:dyDescent="0.25">
      <c r="A15" s="131"/>
      <c r="B15" s="8"/>
      <c r="C15" s="8">
        <v>2</v>
      </c>
      <c r="D15" s="8">
        <v>204</v>
      </c>
      <c r="E15" s="8">
        <v>8</v>
      </c>
      <c r="F15" s="8">
        <v>1632</v>
      </c>
      <c r="G15" s="9"/>
      <c r="H15" s="249"/>
      <c r="I15" s="250"/>
    </row>
    <row r="16" spans="1:9" x14ac:dyDescent="0.25">
      <c r="A16" s="131"/>
      <c r="B16" s="14"/>
      <c r="C16" s="8">
        <v>3</v>
      </c>
      <c r="D16" s="8">
        <v>221</v>
      </c>
      <c r="E16" s="8">
        <v>2</v>
      </c>
      <c r="F16" s="8">
        <v>442</v>
      </c>
      <c r="G16" s="14"/>
      <c r="H16" s="247"/>
      <c r="I16" s="248"/>
    </row>
    <row r="17" spans="1:9" x14ac:dyDescent="0.25">
      <c r="A17" s="131"/>
      <c r="B17" s="14"/>
      <c r="C17" s="8">
        <v>4</v>
      </c>
      <c r="D17" s="8">
        <v>255</v>
      </c>
      <c r="E17" s="8">
        <v>1</v>
      </c>
      <c r="F17" s="8">
        <v>255</v>
      </c>
      <c r="G17" s="14"/>
      <c r="H17" s="247"/>
      <c r="I17" s="248"/>
    </row>
    <row r="18" spans="1:9" x14ac:dyDescent="0.25">
      <c r="A18" s="131"/>
      <c r="B18" s="14"/>
      <c r="C18" s="8">
        <v>5</v>
      </c>
      <c r="D18" s="8">
        <v>255</v>
      </c>
      <c r="E18" s="8">
        <v>2</v>
      </c>
      <c r="F18" s="8">
        <v>510</v>
      </c>
      <c r="G18" s="14"/>
      <c r="H18" s="247"/>
      <c r="I18" s="248"/>
    </row>
    <row r="19" spans="1:9" x14ac:dyDescent="0.25">
      <c r="A19" s="131"/>
      <c r="B19" s="14"/>
      <c r="C19" s="8">
        <v>6</v>
      </c>
      <c r="D19" s="8">
        <v>255</v>
      </c>
      <c r="E19" s="8">
        <v>2</v>
      </c>
      <c r="F19" s="8">
        <v>510</v>
      </c>
      <c r="G19" s="14"/>
      <c r="H19" s="247"/>
      <c r="I19" s="248"/>
    </row>
    <row r="20" spans="1:9" x14ac:dyDescent="0.25">
      <c r="A20" s="131"/>
      <c r="B20" s="14"/>
      <c r="C20" s="8">
        <v>7</v>
      </c>
      <c r="D20" s="8">
        <v>255</v>
      </c>
      <c r="E20" s="8">
        <v>0</v>
      </c>
      <c r="F20" s="8">
        <v>0</v>
      </c>
      <c r="G20" s="14"/>
      <c r="H20" s="247"/>
      <c r="I20" s="248"/>
    </row>
    <row r="21" spans="1:9" ht="39.75" customHeight="1" x14ac:dyDescent="0.25">
      <c r="A21" s="131">
        <v>3</v>
      </c>
      <c r="B21" s="14" t="s">
        <v>130</v>
      </c>
      <c r="C21" s="8">
        <v>1</v>
      </c>
      <c r="D21" s="8">
        <v>170</v>
      </c>
      <c r="E21" s="8">
        <v>6</v>
      </c>
      <c r="F21" s="8">
        <v>1020</v>
      </c>
      <c r="G21" s="14"/>
      <c r="H21" s="249" t="s">
        <v>11</v>
      </c>
      <c r="I21" s="250"/>
    </row>
    <row r="22" spans="1:9" x14ac:dyDescent="0.25">
      <c r="A22" s="131"/>
      <c r="B22" s="14"/>
      <c r="C22" s="8">
        <v>2</v>
      </c>
      <c r="D22" s="8">
        <v>170</v>
      </c>
      <c r="E22" s="8">
        <v>3</v>
      </c>
      <c r="F22" s="8">
        <v>510</v>
      </c>
      <c r="G22" s="14"/>
      <c r="H22" s="249"/>
      <c r="I22" s="250"/>
    </row>
    <row r="23" spans="1:9" ht="17.25" customHeight="1" x14ac:dyDescent="0.25">
      <c r="A23" s="131"/>
      <c r="B23" s="14"/>
      <c r="C23" s="8">
        <v>3</v>
      </c>
      <c r="D23" s="8">
        <v>170</v>
      </c>
      <c r="E23" s="8">
        <v>2</v>
      </c>
      <c r="F23" s="8">
        <v>340</v>
      </c>
      <c r="G23" s="14"/>
      <c r="H23" s="249"/>
      <c r="I23" s="250"/>
    </row>
    <row r="24" spans="1:9" x14ac:dyDescent="0.25">
      <c r="A24" s="131"/>
      <c r="B24" s="14"/>
      <c r="C24" s="14">
        <v>4</v>
      </c>
      <c r="D24" s="14">
        <v>170</v>
      </c>
      <c r="E24" s="14">
        <v>1</v>
      </c>
      <c r="F24" s="14">
        <v>170</v>
      </c>
      <c r="G24" s="14"/>
      <c r="H24" s="247"/>
      <c r="I24" s="248"/>
    </row>
    <row r="25" spans="1:9" x14ac:dyDescent="0.25">
      <c r="A25" s="131">
        <v>4</v>
      </c>
      <c r="B25" s="14" t="s">
        <v>131</v>
      </c>
      <c r="C25" s="14">
        <v>1</v>
      </c>
      <c r="D25" s="14">
        <v>170</v>
      </c>
      <c r="E25" s="14">
        <v>66</v>
      </c>
      <c r="F25" s="14">
        <v>11220</v>
      </c>
      <c r="G25" s="14"/>
      <c r="H25" s="134"/>
      <c r="I25" s="135"/>
    </row>
    <row r="26" spans="1:9" x14ac:dyDescent="0.25">
      <c r="A26" s="131"/>
      <c r="B26" s="14"/>
      <c r="C26" s="14">
        <v>2</v>
      </c>
      <c r="D26" s="14">
        <v>170</v>
      </c>
      <c r="E26" s="14"/>
      <c r="F26" s="14"/>
      <c r="G26" s="14"/>
      <c r="H26" s="134"/>
      <c r="I26" s="135"/>
    </row>
    <row r="27" spans="1:9" x14ac:dyDescent="0.25">
      <c r="A27" s="131"/>
      <c r="B27" s="14"/>
      <c r="C27" s="14">
        <v>3</v>
      </c>
      <c r="D27" s="14">
        <v>170</v>
      </c>
      <c r="E27" s="14"/>
      <c r="F27" s="14"/>
      <c r="G27" s="14"/>
      <c r="H27" s="134"/>
      <c r="I27" s="135"/>
    </row>
    <row r="28" spans="1:9" x14ac:dyDescent="0.25">
      <c r="A28" s="131"/>
      <c r="B28" s="14"/>
      <c r="C28" s="14">
        <v>4</v>
      </c>
      <c r="D28" s="14">
        <v>170</v>
      </c>
      <c r="E28" s="14"/>
      <c r="F28" s="14"/>
      <c r="G28" s="14"/>
      <c r="H28" s="134"/>
      <c r="I28" s="135"/>
    </row>
    <row r="29" spans="1:9" x14ac:dyDescent="0.25">
      <c r="A29" s="131"/>
      <c r="B29" s="14" t="s">
        <v>132</v>
      </c>
      <c r="C29" s="14">
        <v>1</v>
      </c>
      <c r="D29" s="14">
        <v>170</v>
      </c>
      <c r="E29" s="14">
        <v>53</v>
      </c>
      <c r="F29" s="14">
        <v>9010</v>
      </c>
      <c r="G29" s="14"/>
      <c r="H29" s="134"/>
      <c r="I29" s="135"/>
    </row>
    <row r="30" spans="1:9" x14ac:dyDescent="0.25">
      <c r="A30" s="131"/>
      <c r="B30" s="14"/>
      <c r="C30" s="14">
        <v>2</v>
      </c>
      <c r="D30" s="14">
        <v>170</v>
      </c>
      <c r="E30" s="14">
        <v>0</v>
      </c>
      <c r="F30" s="14">
        <v>0</v>
      </c>
      <c r="G30" s="14"/>
      <c r="H30" s="134"/>
      <c r="I30" s="135"/>
    </row>
    <row r="31" spans="1:9" x14ac:dyDescent="0.25">
      <c r="A31" s="131"/>
      <c r="B31" s="14"/>
      <c r="C31" s="14">
        <v>3</v>
      </c>
      <c r="D31" s="14">
        <v>221</v>
      </c>
      <c r="E31" s="14">
        <v>0</v>
      </c>
      <c r="F31" s="14">
        <v>0</v>
      </c>
      <c r="G31" s="14"/>
      <c r="H31" s="134"/>
      <c r="I31" s="135"/>
    </row>
    <row r="32" spans="1:9" x14ac:dyDescent="0.25">
      <c r="A32" s="131"/>
      <c r="B32" s="14"/>
      <c r="C32" s="14">
        <v>4</v>
      </c>
      <c r="D32" s="14">
        <v>221</v>
      </c>
      <c r="E32" s="14">
        <v>0</v>
      </c>
      <c r="F32" s="14">
        <v>0</v>
      </c>
      <c r="G32" s="14"/>
      <c r="H32" s="134"/>
      <c r="I32" s="135"/>
    </row>
    <row r="33" spans="1:9" x14ac:dyDescent="0.25">
      <c r="A33" s="131"/>
      <c r="B33" s="14"/>
      <c r="C33" s="14">
        <v>5</v>
      </c>
      <c r="D33" s="14">
        <v>221</v>
      </c>
      <c r="E33" s="14">
        <v>0</v>
      </c>
      <c r="F33" s="14">
        <v>0</v>
      </c>
      <c r="G33" s="14"/>
      <c r="H33" s="134"/>
      <c r="I33" s="135"/>
    </row>
    <row r="34" spans="1:9" ht="14.25" customHeight="1" x14ac:dyDescent="0.25">
      <c r="A34" s="128"/>
      <c r="B34" s="136" t="s">
        <v>17</v>
      </c>
      <c r="C34" s="137"/>
      <c r="D34" s="137"/>
      <c r="E34" s="138">
        <v>180</v>
      </c>
      <c r="F34" s="138">
        <v>32249</v>
      </c>
      <c r="G34" s="137"/>
      <c r="H34" s="139"/>
      <c r="I34" s="135"/>
    </row>
    <row r="35" spans="1:9" ht="45" customHeight="1" x14ac:dyDescent="0.25">
      <c r="A35" s="140">
        <v>7</v>
      </c>
      <c r="B35" s="129" t="s">
        <v>133</v>
      </c>
      <c r="C35" s="141">
        <v>1</v>
      </c>
      <c r="D35" s="137">
        <v>72</v>
      </c>
      <c r="E35" s="141">
        <v>24</v>
      </c>
      <c r="F35" s="137">
        <v>1728</v>
      </c>
      <c r="G35" s="137"/>
      <c r="H35" s="251" t="s">
        <v>134</v>
      </c>
      <c r="I35" s="252"/>
    </row>
    <row r="36" spans="1:9" x14ac:dyDescent="0.25">
      <c r="A36" s="137"/>
      <c r="B36" s="137"/>
      <c r="C36" s="137">
        <v>2</v>
      </c>
      <c r="D36" s="141">
        <v>72</v>
      </c>
      <c r="E36" s="137">
        <v>5</v>
      </c>
      <c r="F36" s="141">
        <v>360</v>
      </c>
      <c r="G36" s="137"/>
      <c r="H36" s="244"/>
      <c r="I36" s="244"/>
    </row>
    <row r="37" spans="1:9" x14ac:dyDescent="0.25">
      <c r="A37" s="137"/>
      <c r="B37" s="137"/>
      <c r="C37" s="141">
        <v>3</v>
      </c>
      <c r="D37" s="137">
        <v>72</v>
      </c>
      <c r="E37" s="141">
        <v>16</v>
      </c>
      <c r="F37" s="137">
        <v>1152</v>
      </c>
      <c r="G37" s="137"/>
      <c r="H37" s="244"/>
      <c r="I37" s="244"/>
    </row>
    <row r="38" spans="1:9" x14ac:dyDescent="0.25">
      <c r="A38" s="137"/>
      <c r="B38" s="137"/>
      <c r="C38" s="137">
        <v>4</v>
      </c>
      <c r="D38" s="141">
        <v>48</v>
      </c>
      <c r="E38" s="137">
        <v>7</v>
      </c>
      <c r="F38" s="141">
        <v>336</v>
      </c>
      <c r="G38" s="137"/>
      <c r="H38" s="139"/>
      <c r="I38" s="135"/>
    </row>
    <row r="39" spans="1:9" ht="42.75" customHeight="1" x14ac:dyDescent="0.25">
      <c r="A39" s="140">
        <v>8</v>
      </c>
      <c r="B39" s="89" t="s">
        <v>135</v>
      </c>
      <c r="C39" s="142">
        <v>1</v>
      </c>
      <c r="D39" s="142">
        <v>32</v>
      </c>
      <c r="E39" s="142">
        <v>18</v>
      </c>
      <c r="F39" s="142">
        <v>576</v>
      </c>
      <c r="G39" s="137"/>
      <c r="H39" s="242" t="s">
        <v>134</v>
      </c>
      <c r="I39" s="243"/>
    </row>
    <row r="40" spans="1:9" ht="47.25" customHeight="1" x14ac:dyDescent="0.25">
      <c r="A40" s="140">
        <v>9</v>
      </c>
      <c r="B40" s="128" t="s">
        <v>136</v>
      </c>
      <c r="C40" s="137">
        <v>1</v>
      </c>
      <c r="D40" s="137">
        <v>64</v>
      </c>
      <c r="E40" s="137">
        <v>24</v>
      </c>
      <c r="F40" s="137">
        <v>1536</v>
      </c>
      <c r="G40" s="137"/>
      <c r="H40" s="242" t="s">
        <v>134</v>
      </c>
      <c r="I40" s="243"/>
    </row>
    <row r="41" spans="1:9" x14ac:dyDescent="0.25">
      <c r="A41" s="137"/>
      <c r="B41" s="137"/>
      <c r="C41" s="141">
        <v>2</v>
      </c>
      <c r="D41" s="137">
        <v>64</v>
      </c>
      <c r="E41" s="141">
        <v>5</v>
      </c>
      <c r="F41" s="137">
        <v>320</v>
      </c>
      <c r="G41" s="137"/>
      <c r="H41" s="244"/>
      <c r="I41" s="244"/>
    </row>
    <row r="42" spans="1:9" x14ac:dyDescent="0.25">
      <c r="A42" s="137"/>
      <c r="B42" s="137"/>
      <c r="C42" s="137">
        <v>3</v>
      </c>
      <c r="D42" s="141">
        <v>64</v>
      </c>
      <c r="E42" s="137">
        <v>16</v>
      </c>
      <c r="F42" s="141">
        <v>1024</v>
      </c>
      <c r="G42" s="137"/>
      <c r="H42" s="244"/>
      <c r="I42" s="244"/>
    </row>
    <row r="43" spans="1:9" x14ac:dyDescent="0.25">
      <c r="A43" s="137"/>
      <c r="B43" s="137"/>
      <c r="C43" s="141">
        <v>4</v>
      </c>
      <c r="D43" s="137">
        <v>64</v>
      </c>
      <c r="E43" s="141">
        <v>7</v>
      </c>
      <c r="F43" s="137">
        <v>448</v>
      </c>
      <c r="G43" s="137"/>
      <c r="H43" s="244"/>
      <c r="I43" s="244"/>
    </row>
    <row r="44" spans="1:9" x14ac:dyDescent="0.25">
      <c r="A44" s="137"/>
      <c r="B44" s="143" t="s">
        <v>17</v>
      </c>
      <c r="C44" s="144"/>
      <c r="D44" s="144"/>
      <c r="E44" s="145">
        <f>SUM(E35:E43)</f>
        <v>122</v>
      </c>
      <c r="F44" s="145">
        <f>SUM(F35:F43)</f>
        <v>7480</v>
      </c>
      <c r="G44" s="137"/>
      <c r="H44" s="239"/>
      <c r="I44" s="240"/>
    </row>
    <row r="45" spans="1:9" ht="61.5" customHeight="1" x14ac:dyDescent="0.25">
      <c r="A45" s="131">
        <v>10</v>
      </c>
      <c r="B45" s="146" t="s">
        <v>137</v>
      </c>
      <c r="C45" s="58">
        <v>1</v>
      </c>
      <c r="D45" s="58">
        <v>136</v>
      </c>
      <c r="E45" s="59">
        <v>4</v>
      </c>
      <c r="F45" s="60">
        <v>544</v>
      </c>
      <c r="G45" s="147"/>
      <c r="H45" s="245" t="s">
        <v>33</v>
      </c>
      <c r="I45" s="246"/>
    </row>
    <row r="46" spans="1:9" ht="20.25" customHeight="1" x14ac:dyDescent="0.25">
      <c r="A46" s="131"/>
      <c r="B46" s="146"/>
      <c r="C46" s="58">
        <v>2</v>
      </c>
      <c r="D46" s="58">
        <v>170</v>
      </c>
      <c r="E46" s="59">
        <v>0</v>
      </c>
      <c r="F46" s="60">
        <v>0</v>
      </c>
      <c r="G46" s="147"/>
      <c r="H46" s="148"/>
      <c r="I46" s="102"/>
    </row>
    <row r="47" spans="1:9" ht="21" customHeight="1" x14ac:dyDescent="0.25">
      <c r="A47" s="131"/>
      <c r="B47" s="146"/>
      <c r="C47" s="58">
        <v>3</v>
      </c>
      <c r="D47" s="58">
        <v>170</v>
      </c>
      <c r="E47" s="59">
        <v>1</v>
      </c>
      <c r="F47" s="60">
        <v>170</v>
      </c>
      <c r="G47" s="147"/>
      <c r="H47" s="245"/>
      <c r="I47" s="246"/>
    </row>
    <row r="48" spans="1:9" ht="16.5" customHeight="1" x14ac:dyDescent="0.25">
      <c r="A48" s="131"/>
      <c r="B48" s="149"/>
      <c r="C48" s="58">
        <v>4</v>
      </c>
      <c r="D48" s="58">
        <v>170</v>
      </c>
      <c r="E48" s="59">
        <v>5</v>
      </c>
      <c r="F48" s="60">
        <v>850</v>
      </c>
      <c r="G48" s="147"/>
      <c r="H48" s="245"/>
      <c r="I48" s="246"/>
    </row>
    <row r="49" spans="1:9" ht="61.5" customHeight="1" x14ac:dyDescent="0.25">
      <c r="A49" s="131">
        <v>11</v>
      </c>
      <c r="B49" s="146" t="s">
        <v>138</v>
      </c>
      <c r="C49" s="58">
        <v>1</v>
      </c>
      <c r="D49" s="58">
        <v>136</v>
      </c>
      <c r="E49" s="59">
        <v>1</v>
      </c>
      <c r="F49" s="60">
        <v>136</v>
      </c>
      <c r="G49" s="147"/>
      <c r="H49" s="242" t="s">
        <v>33</v>
      </c>
      <c r="I49" s="243"/>
    </row>
    <row r="50" spans="1:9" ht="15.75" customHeight="1" x14ac:dyDescent="0.25">
      <c r="A50" s="139"/>
      <c r="B50" s="146"/>
      <c r="C50" s="58">
        <v>2</v>
      </c>
      <c r="D50" s="58">
        <v>170</v>
      </c>
      <c r="E50" s="59">
        <v>2</v>
      </c>
      <c r="F50" s="60">
        <v>340</v>
      </c>
      <c r="G50" s="135"/>
      <c r="H50" s="241"/>
      <c r="I50" s="241"/>
    </row>
    <row r="51" spans="1:9" ht="15.75" x14ac:dyDescent="0.25">
      <c r="A51" s="139"/>
      <c r="B51" s="146"/>
      <c r="C51" s="58">
        <v>3</v>
      </c>
      <c r="D51" s="58">
        <v>170</v>
      </c>
      <c r="E51" s="59">
        <v>2</v>
      </c>
      <c r="F51" s="60">
        <v>340</v>
      </c>
      <c r="G51" s="135"/>
      <c r="H51" s="241"/>
      <c r="I51" s="241"/>
    </row>
    <row r="52" spans="1:9" ht="15.75" x14ac:dyDescent="0.25">
      <c r="A52" s="139"/>
      <c r="B52" s="149"/>
      <c r="C52" s="58">
        <v>4</v>
      </c>
      <c r="D52" s="58">
        <v>170</v>
      </c>
      <c r="E52" s="59">
        <v>2</v>
      </c>
      <c r="F52" s="60">
        <v>340</v>
      </c>
      <c r="G52" s="135"/>
      <c r="H52" s="241"/>
      <c r="I52" s="241"/>
    </row>
    <row r="53" spans="1:9" ht="60" customHeight="1" x14ac:dyDescent="0.25">
      <c r="A53" s="131">
        <v>12</v>
      </c>
      <c r="B53" s="146" t="s">
        <v>139</v>
      </c>
      <c r="C53" s="58">
        <v>1</v>
      </c>
      <c r="D53" s="58">
        <v>136</v>
      </c>
      <c r="E53" s="59">
        <v>1</v>
      </c>
      <c r="F53" s="60">
        <v>136</v>
      </c>
      <c r="G53" s="135"/>
      <c r="H53" s="242" t="s">
        <v>33</v>
      </c>
      <c r="I53" s="243"/>
    </row>
    <row r="54" spans="1:9" ht="15.75" x14ac:dyDescent="0.25">
      <c r="A54" s="139"/>
      <c r="B54" s="146"/>
      <c r="C54" s="58">
        <v>2</v>
      </c>
      <c r="D54" s="58">
        <v>170</v>
      </c>
      <c r="E54" s="59">
        <v>2</v>
      </c>
      <c r="F54" s="60">
        <v>340</v>
      </c>
      <c r="G54" s="135"/>
      <c r="H54" s="241"/>
      <c r="I54" s="241"/>
    </row>
    <row r="55" spans="1:9" ht="15.75" x14ac:dyDescent="0.25">
      <c r="A55" s="139"/>
      <c r="B55" s="146"/>
      <c r="C55" s="58">
        <v>3</v>
      </c>
      <c r="D55" s="58">
        <v>170</v>
      </c>
      <c r="E55" s="59">
        <v>9</v>
      </c>
      <c r="F55" s="60">
        <v>1530</v>
      </c>
      <c r="G55" s="135"/>
      <c r="H55" s="241"/>
      <c r="I55" s="241"/>
    </row>
    <row r="56" spans="1:9" ht="15.75" x14ac:dyDescent="0.25">
      <c r="A56" s="139"/>
      <c r="B56" s="149"/>
      <c r="C56" s="58">
        <v>4</v>
      </c>
      <c r="D56" s="58">
        <v>170</v>
      </c>
      <c r="E56" s="59">
        <v>3</v>
      </c>
      <c r="F56" s="60">
        <v>510</v>
      </c>
      <c r="G56" s="135"/>
      <c r="H56" s="239"/>
      <c r="I56" s="240"/>
    </row>
    <row r="57" spans="1:9" ht="55.5" customHeight="1" x14ac:dyDescent="0.25">
      <c r="A57" s="131">
        <v>13</v>
      </c>
      <c r="B57" s="146" t="s">
        <v>140</v>
      </c>
      <c r="C57" s="58">
        <v>1</v>
      </c>
      <c r="D57" s="58">
        <v>136</v>
      </c>
      <c r="E57" s="59">
        <v>11</v>
      </c>
      <c r="F57" s="60">
        <v>1496</v>
      </c>
      <c r="G57" s="135"/>
      <c r="H57" s="242" t="s">
        <v>33</v>
      </c>
      <c r="I57" s="243"/>
    </row>
    <row r="58" spans="1:9" ht="15.75" x14ac:dyDescent="0.25">
      <c r="A58" s="139"/>
      <c r="B58" s="146"/>
      <c r="C58" s="58">
        <v>2</v>
      </c>
      <c r="D58" s="58">
        <v>170</v>
      </c>
      <c r="E58" s="59">
        <v>2</v>
      </c>
      <c r="F58" s="60">
        <v>340</v>
      </c>
      <c r="G58" s="135"/>
      <c r="H58" s="241"/>
      <c r="I58" s="241"/>
    </row>
    <row r="59" spans="1:9" ht="15.75" x14ac:dyDescent="0.25">
      <c r="A59" s="139"/>
      <c r="B59" s="146"/>
      <c r="C59" s="58">
        <v>3</v>
      </c>
      <c r="D59" s="58">
        <v>170</v>
      </c>
      <c r="E59" s="59">
        <v>5</v>
      </c>
      <c r="F59" s="60">
        <v>850</v>
      </c>
      <c r="G59" s="135"/>
      <c r="H59" s="241"/>
      <c r="I59" s="241"/>
    </row>
    <row r="60" spans="1:9" ht="15.75" x14ac:dyDescent="0.25">
      <c r="A60" s="139"/>
      <c r="B60" s="149"/>
      <c r="C60" s="58">
        <v>4</v>
      </c>
      <c r="D60" s="58">
        <v>170</v>
      </c>
      <c r="E60" s="59">
        <v>5</v>
      </c>
      <c r="F60" s="60">
        <v>850</v>
      </c>
      <c r="G60" s="135"/>
      <c r="H60" s="241"/>
      <c r="I60" s="241"/>
    </row>
    <row r="61" spans="1:9" ht="54.75" customHeight="1" x14ac:dyDescent="0.25">
      <c r="A61" s="131">
        <v>14</v>
      </c>
      <c r="B61" s="146" t="s">
        <v>141</v>
      </c>
      <c r="C61" s="58">
        <v>1</v>
      </c>
      <c r="D61" s="58">
        <v>136</v>
      </c>
      <c r="E61" s="59">
        <v>3</v>
      </c>
      <c r="F61" s="60">
        <v>408</v>
      </c>
      <c r="G61" s="135"/>
      <c r="H61" s="242" t="s">
        <v>33</v>
      </c>
      <c r="I61" s="243"/>
    </row>
    <row r="62" spans="1:9" ht="15.75" customHeight="1" x14ac:dyDescent="0.25">
      <c r="A62" s="131"/>
      <c r="B62" s="146"/>
      <c r="C62" s="58">
        <v>2</v>
      </c>
      <c r="D62" s="58">
        <v>170</v>
      </c>
      <c r="E62" s="59">
        <v>4</v>
      </c>
      <c r="F62" s="60">
        <v>680</v>
      </c>
      <c r="G62" s="135"/>
      <c r="H62" s="242"/>
      <c r="I62" s="243"/>
    </row>
    <row r="63" spans="1:9" ht="15.75" x14ac:dyDescent="0.25">
      <c r="A63" s="139"/>
      <c r="B63" s="149"/>
      <c r="C63" s="58">
        <v>3</v>
      </c>
      <c r="D63" s="58">
        <v>170</v>
      </c>
      <c r="E63" s="59">
        <v>25</v>
      </c>
      <c r="F63" s="60">
        <v>4250</v>
      </c>
      <c r="G63" s="135"/>
      <c r="H63" s="239"/>
      <c r="I63" s="240"/>
    </row>
    <row r="64" spans="1:9" ht="15.75" x14ac:dyDescent="0.25">
      <c r="A64" s="139"/>
      <c r="B64" s="149"/>
      <c r="C64" s="58">
        <v>4</v>
      </c>
      <c r="D64" s="58">
        <v>170</v>
      </c>
      <c r="E64" s="59">
        <v>3</v>
      </c>
      <c r="F64" s="60">
        <v>510</v>
      </c>
      <c r="G64" s="135"/>
      <c r="H64" s="239"/>
      <c r="I64" s="240"/>
    </row>
    <row r="65" spans="1:9" ht="57" customHeight="1" x14ac:dyDescent="0.25">
      <c r="A65" s="131">
        <v>15</v>
      </c>
      <c r="B65" s="146" t="s">
        <v>142</v>
      </c>
      <c r="C65" s="92">
        <v>1</v>
      </c>
      <c r="D65" s="58">
        <v>136</v>
      </c>
      <c r="E65" s="59">
        <v>9</v>
      </c>
      <c r="F65" s="60">
        <v>1224</v>
      </c>
      <c r="G65" s="135"/>
      <c r="H65" s="242" t="s">
        <v>33</v>
      </c>
      <c r="I65" s="243"/>
    </row>
    <row r="66" spans="1:9" ht="16.5" x14ac:dyDescent="0.25">
      <c r="A66" s="139"/>
      <c r="B66" s="146"/>
      <c r="C66" s="92">
        <v>2</v>
      </c>
      <c r="D66" s="58">
        <v>170</v>
      </c>
      <c r="E66" s="59">
        <v>10</v>
      </c>
      <c r="F66" s="60">
        <v>1700</v>
      </c>
      <c r="G66" s="135"/>
      <c r="H66" s="239"/>
      <c r="I66" s="240"/>
    </row>
    <row r="67" spans="1:9" ht="16.5" x14ac:dyDescent="0.25">
      <c r="A67" s="139"/>
      <c r="B67" s="149"/>
      <c r="C67" s="92">
        <v>3</v>
      </c>
      <c r="D67" s="58">
        <v>170</v>
      </c>
      <c r="E67" s="59">
        <v>6</v>
      </c>
      <c r="F67" s="60">
        <v>1020</v>
      </c>
      <c r="G67" s="135"/>
      <c r="H67" s="239"/>
      <c r="I67" s="240"/>
    </row>
    <row r="68" spans="1:9" ht="16.5" x14ac:dyDescent="0.25">
      <c r="A68" s="139"/>
      <c r="B68" s="149"/>
      <c r="C68" s="92">
        <v>4</v>
      </c>
      <c r="D68" s="58">
        <v>170</v>
      </c>
      <c r="E68" s="59">
        <v>12</v>
      </c>
      <c r="F68" s="60">
        <v>2040</v>
      </c>
      <c r="G68" s="135"/>
      <c r="H68" s="239"/>
      <c r="I68" s="240"/>
    </row>
    <row r="69" spans="1:9" x14ac:dyDescent="0.25">
      <c r="A69" s="137"/>
      <c r="B69" s="150" t="s">
        <v>17</v>
      </c>
      <c r="C69" s="142"/>
      <c r="D69" s="142"/>
      <c r="E69" s="151">
        <f>SUM(E45:E68)</f>
        <v>127</v>
      </c>
      <c r="F69" s="152">
        <f>SUM(F45:F68)</f>
        <v>20604</v>
      </c>
      <c r="G69" s="137"/>
      <c r="H69" s="239"/>
      <c r="I69" s="240"/>
    </row>
    <row r="70" spans="1:9" ht="39.75" customHeight="1" x14ac:dyDescent="0.25">
      <c r="A70" s="153">
        <v>16</v>
      </c>
      <c r="B70" s="154" t="s">
        <v>143</v>
      </c>
      <c r="C70" s="123" t="s">
        <v>144</v>
      </c>
      <c r="D70" s="123">
        <v>72</v>
      </c>
      <c r="E70" s="123">
        <v>42</v>
      </c>
      <c r="F70" s="155">
        <v>3024</v>
      </c>
      <c r="G70" s="156"/>
      <c r="H70" s="229" t="s">
        <v>42</v>
      </c>
      <c r="I70" s="230"/>
    </row>
    <row r="71" spans="1:9" x14ac:dyDescent="0.25">
      <c r="A71" s="157"/>
      <c r="B71" s="154"/>
      <c r="C71" s="123" t="s">
        <v>145</v>
      </c>
      <c r="D71" s="123">
        <v>64</v>
      </c>
      <c r="E71" s="123">
        <v>26</v>
      </c>
      <c r="F71" s="155">
        <v>1664</v>
      </c>
      <c r="G71" s="156"/>
      <c r="H71" s="225"/>
      <c r="I71" s="226"/>
    </row>
    <row r="72" spans="1:9" x14ac:dyDescent="0.25">
      <c r="A72" s="157"/>
      <c r="B72" s="154"/>
      <c r="C72" s="123" t="s">
        <v>146</v>
      </c>
      <c r="D72" s="123">
        <v>64</v>
      </c>
      <c r="E72" s="123">
        <v>24</v>
      </c>
      <c r="F72" s="155">
        <v>1536</v>
      </c>
      <c r="G72" s="156"/>
      <c r="H72" s="158"/>
      <c r="I72" s="159"/>
    </row>
    <row r="73" spans="1:9" ht="45" x14ac:dyDescent="0.25">
      <c r="A73" s="157"/>
      <c r="B73" s="160" t="s">
        <v>147</v>
      </c>
      <c r="C73" s="123" t="s">
        <v>145</v>
      </c>
      <c r="D73" s="123">
        <v>64</v>
      </c>
      <c r="E73" s="123">
        <v>80</v>
      </c>
      <c r="F73" s="155">
        <v>5120</v>
      </c>
      <c r="G73" s="156"/>
      <c r="H73" s="158"/>
      <c r="I73" s="159"/>
    </row>
    <row r="74" spans="1:9" x14ac:dyDescent="0.25">
      <c r="A74" s="116"/>
      <c r="B74" s="161" t="s">
        <v>17</v>
      </c>
      <c r="C74" s="162"/>
      <c r="D74" s="162"/>
      <c r="E74" s="162">
        <f>SUM(E70:E73)</f>
        <v>172</v>
      </c>
      <c r="F74" s="163">
        <f>SUM(F70:F71,A1,F72,F73)</f>
        <v>11344</v>
      </c>
      <c r="G74" s="116"/>
      <c r="H74" s="225"/>
      <c r="I74" s="226"/>
    </row>
    <row r="75" spans="1:9" ht="46.5" customHeight="1" x14ac:dyDescent="0.25">
      <c r="A75" s="164">
        <v>17</v>
      </c>
      <c r="B75" s="118" t="s">
        <v>148</v>
      </c>
      <c r="C75" s="165">
        <v>1</v>
      </c>
      <c r="D75" s="117">
        <v>204</v>
      </c>
      <c r="E75" s="165">
        <v>0</v>
      </c>
      <c r="F75" s="117">
        <v>0</v>
      </c>
      <c r="G75" s="116"/>
      <c r="H75" s="227" t="s">
        <v>149</v>
      </c>
      <c r="I75" s="228"/>
    </row>
    <row r="76" spans="1:9" ht="17.25" customHeight="1" x14ac:dyDescent="0.25">
      <c r="A76" s="119"/>
      <c r="B76" s="116"/>
      <c r="C76" s="117">
        <v>2</v>
      </c>
      <c r="D76" s="165">
        <v>204</v>
      </c>
      <c r="E76" s="117">
        <v>12</v>
      </c>
      <c r="F76" s="165">
        <v>2448</v>
      </c>
      <c r="G76" s="116"/>
      <c r="H76" s="229"/>
      <c r="I76" s="230"/>
    </row>
    <row r="77" spans="1:9" x14ac:dyDescent="0.25">
      <c r="A77" s="116"/>
      <c r="B77" s="116"/>
      <c r="C77" s="165">
        <v>3</v>
      </c>
      <c r="D77" s="117">
        <v>204</v>
      </c>
      <c r="E77" s="165">
        <v>0</v>
      </c>
      <c r="F77" s="117">
        <v>0</v>
      </c>
      <c r="G77" s="116"/>
      <c r="H77" s="225"/>
      <c r="I77" s="226"/>
    </row>
    <row r="78" spans="1:9" x14ac:dyDescent="0.25">
      <c r="A78" s="116"/>
      <c r="B78" s="116"/>
      <c r="C78" s="117">
        <v>4</v>
      </c>
      <c r="D78" s="165">
        <v>204</v>
      </c>
      <c r="E78" s="117">
        <v>0</v>
      </c>
      <c r="F78" s="165">
        <v>0</v>
      </c>
      <c r="G78" s="116"/>
      <c r="H78" s="225"/>
      <c r="I78" s="226"/>
    </row>
    <row r="79" spans="1:9" ht="30" x14ac:dyDescent="0.25">
      <c r="A79" s="164">
        <v>18</v>
      </c>
      <c r="B79" s="118" t="s">
        <v>150</v>
      </c>
      <c r="C79" s="165">
        <v>1</v>
      </c>
      <c r="D79" s="117">
        <v>204</v>
      </c>
      <c r="E79" s="165">
        <v>10</v>
      </c>
      <c r="F79" s="117">
        <v>2040</v>
      </c>
      <c r="G79" s="116"/>
      <c r="H79" s="227" t="s">
        <v>149</v>
      </c>
      <c r="I79" s="228"/>
    </row>
    <row r="80" spans="1:9" x14ac:dyDescent="0.25">
      <c r="A80" s="116"/>
      <c r="B80" s="116"/>
      <c r="C80" s="117">
        <v>2</v>
      </c>
      <c r="D80" s="165">
        <v>204</v>
      </c>
      <c r="E80" s="117">
        <v>20</v>
      </c>
      <c r="F80" s="165">
        <v>4080</v>
      </c>
      <c r="G80" s="116"/>
      <c r="H80" s="225"/>
      <c r="I80" s="226"/>
    </row>
    <row r="81" spans="1:9" x14ac:dyDescent="0.25">
      <c r="A81" s="116"/>
      <c r="B81" s="116"/>
      <c r="C81" s="165">
        <v>3</v>
      </c>
      <c r="D81" s="117">
        <v>204</v>
      </c>
      <c r="E81" s="165">
        <v>15</v>
      </c>
      <c r="F81" s="117">
        <v>3060</v>
      </c>
      <c r="G81" s="116"/>
      <c r="H81" s="225"/>
      <c r="I81" s="226"/>
    </row>
    <row r="82" spans="1:9" x14ac:dyDescent="0.25">
      <c r="A82" s="116"/>
      <c r="B82" s="116"/>
      <c r="C82" s="117">
        <v>4</v>
      </c>
      <c r="D82" s="165">
        <v>204</v>
      </c>
      <c r="E82" s="117">
        <v>0</v>
      </c>
      <c r="F82" s="165">
        <v>0</v>
      </c>
      <c r="G82" s="116"/>
      <c r="H82" s="225"/>
      <c r="I82" s="226"/>
    </row>
    <row r="83" spans="1:9" ht="36" customHeight="1" x14ac:dyDescent="0.25">
      <c r="A83" s="164">
        <v>19</v>
      </c>
      <c r="B83" s="118" t="s">
        <v>151</v>
      </c>
      <c r="C83" s="165">
        <v>1</v>
      </c>
      <c r="D83" s="117">
        <v>136</v>
      </c>
      <c r="E83" s="165">
        <v>0</v>
      </c>
      <c r="F83" s="117">
        <v>0</v>
      </c>
      <c r="G83" s="116"/>
      <c r="H83" s="227" t="s">
        <v>149</v>
      </c>
      <c r="I83" s="228"/>
    </row>
    <row r="84" spans="1:9" x14ac:dyDescent="0.25">
      <c r="A84" s="116"/>
      <c r="B84" s="116"/>
      <c r="C84" s="117">
        <v>2</v>
      </c>
      <c r="D84" s="165">
        <v>136</v>
      </c>
      <c r="E84" s="117">
        <v>0</v>
      </c>
      <c r="F84" s="165">
        <v>0</v>
      </c>
      <c r="G84" s="116"/>
      <c r="H84" s="225"/>
      <c r="I84" s="226"/>
    </row>
    <row r="85" spans="1:9" x14ac:dyDescent="0.25">
      <c r="A85" s="116"/>
      <c r="B85" s="116"/>
      <c r="C85" s="165">
        <v>3</v>
      </c>
      <c r="D85" s="117">
        <v>136</v>
      </c>
      <c r="E85" s="165">
        <v>18</v>
      </c>
      <c r="F85" s="117">
        <v>2448</v>
      </c>
      <c r="G85" s="116"/>
      <c r="H85" s="225"/>
      <c r="I85" s="226"/>
    </row>
    <row r="86" spans="1:9" x14ac:dyDescent="0.25">
      <c r="A86" s="116"/>
      <c r="B86" s="116"/>
      <c r="C86" s="117">
        <v>4</v>
      </c>
      <c r="D86" s="165">
        <v>136</v>
      </c>
      <c r="E86" s="117">
        <v>18</v>
      </c>
      <c r="F86" s="165">
        <v>2448</v>
      </c>
      <c r="G86" s="116"/>
      <c r="H86" s="225"/>
      <c r="I86" s="226"/>
    </row>
    <row r="87" spans="1:9" ht="30" x14ac:dyDescent="0.25">
      <c r="A87" s="164">
        <v>20</v>
      </c>
      <c r="B87" s="118" t="s">
        <v>152</v>
      </c>
      <c r="C87" s="165">
        <v>1</v>
      </c>
      <c r="D87" s="117">
        <v>204</v>
      </c>
      <c r="E87" s="165">
        <v>0</v>
      </c>
      <c r="F87" s="117">
        <v>0</v>
      </c>
      <c r="G87" s="116"/>
      <c r="H87" s="227" t="s">
        <v>149</v>
      </c>
      <c r="I87" s="228"/>
    </row>
    <row r="88" spans="1:9" x14ac:dyDescent="0.25">
      <c r="A88" s="116"/>
      <c r="B88" s="116"/>
      <c r="C88" s="117">
        <v>2</v>
      </c>
      <c r="D88" s="165">
        <v>204</v>
      </c>
      <c r="E88" s="117">
        <v>10</v>
      </c>
      <c r="F88" s="165">
        <v>2040</v>
      </c>
      <c r="G88" s="116"/>
      <c r="H88" s="225"/>
      <c r="I88" s="226"/>
    </row>
    <row r="89" spans="1:9" x14ac:dyDescent="0.25">
      <c r="A89" s="116"/>
      <c r="B89" s="116"/>
      <c r="C89" s="165">
        <v>3</v>
      </c>
      <c r="D89" s="117">
        <v>204</v>
      </c>
      <c r="E89" s="165">
        <v>4</v>
      </c>
      <c r="F89" s="117">
        <v>816</v>
      </c>
      <c r="G89" s="116"/>
      <c r="H89" s="225"/>
      <c r="I89" s="226"/>
    </row>
    <row r="90" spans="1:9" x14ac:dyDescent="0.25">
      <c r="A90" s="116"/>
      <c r="B90" s="116"/>
      <c r="C90" s="117">
        <v>4</v>
      </c>
      <c r="D90" s="165">
        <v>204</v>
      </c>
      <c r="E90" s="117">
        <v>0</v>
      </c>
      <c r="F90" s="165">
        <v>0</v>
      </c>
      <c r="G90" s="116"/>
      <c r="H90" s="225"/>
      <c r="I90" s="226"/>
    </row>
    <row r="91" spans="1:9" ht="20.25" customHeight="1" x14ac:dyDescent="0.25">
      <c r="A91" s="164"/>
      <c r="B91" s="166" t="s">
        <v>17</v>
      </c>
      <c r="C91" s="167"/>
      <c r="D91" s="167"/>
      <c r="E91" s="168">
        <f>SUM(E75:E90)</f>
        <v>107</v>
      </c>
      <c r="F91" s="168">
        <f>SUM(F75:F90)</f>
        <v>19380</v>
      </c>
      <c r="G91" s="169"/>
      <c r="H91" s="229"/>
      <c r="I91" s="230"/>
    </row>
    <row r="92" spans="1:9" ht="135" x14ac:dyDescent="0.25">
      <c r="A92" s="47">
        <v>21</v>
      </c>
      <c r="B92" s="37" t="s">
        <v>153</v>
      </c>
      <c r="C92" s="49" t="s">
        <v>154</v>
      </c>
      <c r="D92" s="49">
        <v>90</v>
      </c>
      <c r="E92" s="49">
        <v>1</v>
      </c>
      <c r="F92" s="170">
        <f>D92*E92</f>
        <v>90</v>
      </c>
      <c r="G92" s="171" t="s">
        <v>155</v>
      </c>
      <c r="H92" s="238" t="s">
        <v>156</v>
      </c>
      <c r="I92" s="228"/>
    </row>
    <row r="93" spans="1:9" ht="60" x14ac:dyDescent="0.25">
      <c r="A93" s="37"/>
      <c r="B93" s="37"/>
      <c r="C93" s="49" t="s">
        <v>80</v>
      </c>
      <c r="D93" s="49">
        <v>80</v>
      </c>
      <c r="E93" s="49">
        <v>5</v>
      </c>
      <c r="F93" s="49">
        <v>400</v>
      </c>
      <c r="G93" s="172" t="s">
        <v>157</v>
      </c>
      <c r="H93" s="225"/>
      <c r="I93" s="226"/>
    </row>
    <row r="94" spans="1:9" ht="135" x14ac:dyDescent="0.25">
      <c r="A94" s="37"/>
      <c r="B94" s="37"/>
      <c r="C94" s="49" t="s">
        <v>158</v>
      </c>
      <c r="D94" s="49">
        <v>126</v>
      </c>
      <c r="E94" s="49">
        <v>6</v>
      </c>
      <c r="F94" s="49">
        <v>756</v>
      </c>
      <c r="G94" s="173" t="s">
        <v>159</v>
      </c>
      <c r="H94" s="225"/>
      <c r="I94" s="226"/>
    </row>
    <row r="95" spans="1:9" x14ac:dyDescent="0.25">
      <c r="A95" s="37"/>
      <c r="B95" s="37"/>
      <c r="C95" s="49" t="s">
        <v>82</v>
      </c>
      <c r="D95" s="49">
        <v>112</v>
      </c>
      <c r="E95" s="49">
        <v>1</v>
      </c>
      <c r="F95" s="49">
        <v>112</v>
      </c>
      <c r="G95" s="43"/>
      <c r="H95" s="225"/>
      <c r="I95" s="226"/>
    </row>
    <row r="96" spans="1:9" x14ac:dyDescent="0.25">
      <c r="A96" s="37"/>
      <c r="B96" s="37"/>
      <c r="C96" s="49" t="s">
        <v>160</v>
      </c>
      <c r="D96" s="49">
        <v>126</v>
      </c>
      <c r="E96" s="49">
        <v>6</v>
      </c>
      <c r="F96" s="49">
        <f t="shared" ref="F96:F105" si="0">D96*E96</f>
        <v>756</v>
      </c>
      <c r="G96" s="43"/>
      <c r="H96" s="225"/>
      <c r="I96" s="226"/>
    </row>
    <row r="97" spans="1:9" x14ac:dyDescent="0.25">
      <c r="A97" s="37"/>
      <c r="B97" s="37"/>
      <c r="C97" s="49" t="s">
        <v>84</v>
      </c>
      <c r="D97" s="49">
        <v>112</v>
      </c>
      <c r="E97" s="49">
        <v>1</v>
      </c>
      <c r="F97" s="49">
        <f t="shared" si="0"/>
        <v>112</v>
      </c>
      <c r="G97" s="43"/>
      <c r="H97" s="225"/>
      <c r="I97" s="226"/>
    </row>
    <row r="98" spans="1:9" x14ac:dyDescent="0.25">
      <c r="A98" s="37"/>
      <c r="B98" s="37"/>
      <c r="C98" s="49" t="s">
        <v>161</v>
      </c>
      <c r="D98" s="49">
        <v>126</v>
      </c>
      <c r="E98" s="49">
        <v>5</v>
      </c>
      <c r="F98" s="49">
        <v>630</v>
      </c>
      <c r="G98" s="43"/>
      <c r="H98" s="225"/>
      <c r="I98" s="226"/>
    </row>
    <row r="99" spans="1:9" x14ac:dyDescent="0.25">
      <c r="A99" s="37"/>
      <c r="B99" s="37"/>
      <c r="C99" s="49" t="s">
        <v>86</v>
      </c>
      <c r="D99" s="49">
        <v>112</v>
      </c>
      <c r="E99" s="49">
        <v>1</v>
      </c>
      <c r="F99" s="49">
        <f t="shared" si="0"/>
        <v>112</v>
      </c>
      <c r="G99" s="43"/>
      <c r="H99" s="225"/>
      <c r="I99" s="226"/>
    </row>
    <row r="100" spans="1:9" ht="33.6" customHeight="1" x14ac:dyDescent="0.25">
      <c r="A100" s="47">
        <v>22</v>
      </c>
      <c r="B100" s="39" t="s">
        <v>162</v>
      </c>
      <c r="C100" s="49" t="s">
        <v>154</v>
      </c>
      <c r="D100" s="49">
        <v>90</v>
      </c>
      <c r="E100" s="49">
        <v>9</v>
      </c>
      <c r="F100" s="49">
        <f t="shared" si="0"/>
        <v>810</v>
      </c>
      <c r="G100" s="43"/>
      <c r="H100" s="227" t="s">
        <v>156</v>
      </c>
      <c r="I100" s="228"/>
    </row>
    <row r="101" spans="1:9" x14ac:dyDescent="0.25">
      <c r="A101" s="37"/>
      <c r="B101" s="37"/>
      <c r="C101" s="49" t="s">
        <v>80</v>
      </c>
      <c r="D101" s="49">
        <v>80</v>
      </c>
      <c r="E101" s="49">
        <v>7</v>
      </c>
      <c r="F101" s="49">
        <v>560</v>
      </c>
      <c r="G101" s="43"/>
      <c r="H101" s="225"/>
      <c r="I101" s="226"/>
    </row>
    <row r="102" spans="1:9" x14ac:dyDescent="0.25">
      <c r="A102" s="37"/>
      <c r="B102" s="37"/>
      <c r="C102" s="49" t="s">
        <v>163</v>
      </c>
      <c r="D102" s="49">
        <v>90</v>
      </c>
      <c r="E102" s="49">
        <v>15</v>
      </c>
      <c r="F102" s="49">
        <f t="shared" si="0"/>
        <v>1350</v>
      </c>
      <c r="G102" s="43"/>
      <c r="H102" s="225"/>
      <c r="I102" s="226"/>
    </row>
    <row r="103" spans="1:9" x14ac:dyDescent="0.25">
      <c r="A103" s="37"/>
      <c r="B103" s="37"/>
      <c r="C103" s="49" t="s">
        <v>82</v>
      </c>
      <c r="D103" s="49">
        <v>80</v>
      </c>
      <c r="E103" s="49">
        <v>9</v>
      </c>
      <c r="F103" s="49">
        <f t="shared" si="0"/>
        <v>720</v>
      </c>
      <c r="G103" s="43"/>
      <c r="H103" s="225"/>
      <c r="I103" s="226"/>
    </row>
    <row r="104" spans="1:9" x14ac:dyDescent="0.25">
      <c r="A104" s="37"/>
      <c r="B104" s="37"/>
      <c r="C104" s="49" t="s">
        <v>160</v>
      </c>
      <c r="D104" s="49">
        <v>90</v>
      </c>
      <c r="E104" s="49">
        <v>1</v>
      </c>
      <c r="F104" s="49">
        <f t="shared" si="0"/>
        <v>90</v>
      </c>
      <c r="G104" s="43"/>
      <c r="H104" s="225"/>
      <c r="I104" s="226"/>
    </row>
    <row r="105" spans="1:9" x14ac:dyDescent="0.25">
      <c r="A105" s="37"/>
      <c r="B105" s="37"/>
      <c r="C105" s="49" t="s">
        <v>84</v>
      </c>
      <c r="D105" s="49">
        <v>80</v>
      </c>
      <c r="E105" s="49">
        <v>15</v>
      </c>
      <c r="F105" s="49">
        <f t="shared" si="0"/>
        <v>1200</v>
      </c>
      <c r="G105" s="43"/>
      <c r="H105" s="225"/>
      <c r="I105" s="226"/>
    </row>
    <row r="106" spans="1:9" ht="15.6" customHeight="1" x14ac:dyDescent="0.25">
      <c r="A106" s="37"/>
      <c r="B106" s="37"/>
      <c r="C106" s="49" t="s">
        <v>161</v>
      </c>
      <c r="D106" s="49">
        <v>90</v>
      </c>
      <c r="E106" s="49">
        <v>7</v>
      </c>
      <c r="F106" s="49">
        <f t="shared" ref="F106:F115" si="1">D106*E106</f>
        <v>630</v>
      </c>
      <c r="G106" s="43"/>
      <c r="H106" s="227"/>
      <c r="I106" s="228"/>
    </row>
    <row r="107" spans="1:9" x14ac:dyDescent="0.25">
      <c r="A107" s="37"/>
      <c r="B107" s="37"/>
      <c r="C107" s="49" t="s">
        <v>86</v>
      </c>
      <c r="D107" s="49">
        <v>80</v>
      </c>
      <c r="E107" s="49">
        <v>1</v>
      </c>
      <c r="F107" s="49">
        <f t="shared" si="1"/>
        <v>80</v>
      </c>
      <c r="G107" s="43"/>
      <c r="H107" s="225"/>
      <c r="I107" s="226"/>
    </row>
    <row r="108" spans="1:9" ht="45" x14ac:dyDescent="0.25">
      <c r="A108" s="47">
        <v>23</v>
      </c>
      <c r="B108" s="39" t="s">
        <v>164</v>
      </c>
      <c r="C108" s="49" t="s">
        <v>154</v>
      </c>
      <c r="D108" s="49">
        <v>45</v>
      </c>
      <c r="E108" s="49">
        <v>13</v>
      </c>
      <c r="F108" s="49">
        <f t="shared" si="1"/>
        <v>585</v>
      </c>
      <c r="G108" s="43"/>
      <c r="H108" s="227" t="s">
        <v>156</v>
      </c>
      <c r="I108" s="228"/>
    </row>
    <row r="109" spans="1:9" x14ac:dyDescent="0.25">
      <c r="A109" s="37"/>
      <c r="B109" s="37"/>
      <c r="C109" s="49" t="s">
        <v>80</v>
      </c>
      <c r="D109" s="49">
        <v>40</v>
      </c>
      <c r="E109" s="49">
        <v>20</v>
      </c>
      <c r="F109" s="49">
        <v>800</v>
      </c>
      <c r="G109" s="43"/>
      <c r="H109" s="225"/>
      <c r="I109" s="226"/>
    </row>
    <row r="110" spans="1:9" x14ac:dyDescent="0.25">
      <c r="A110" s="37"/>
      <c r="B110" s="37"/>
      <c r="C110" s="49" t="s">
        <v>165</v>
      </c>
      <c r="D110" s="49">
        <v>90</v>
      </c>
      <c r="E110" s="49">
        <v>23</v>
      </c>
      <c r="F110" s="49">
        <f t="shared" si="1"/>
        <v>2070</v>
      </c>
      <c r="G110" s="43"/>
      <c r="H110" s="225"/>
      <c r="I110" s="226"/>
    </row>
    <row r="111" spans="1:9" x14ac:dyDescent="0.25">
      <c r="A111" s="37"/>
      <c r="B111" s="37"/>
      <c r="C111" s="49" t="s">
        <v>82</v>
      </c>
      <c r="D111" s="49">
        <v>80</v>
      </c>
      <c r="E111" s="49">
        <v>13</v>
      </c>
      <c r="F111" s="49">
        <f t="shared" si="1"/>
        <v>1040</v>
      </c>
      <c r="G111" s="43"/>
      <c r="H111" s="225"/>
      <c r="I111" s="226"/>
    </row>
    <row r="112" spans="1:9" x14ac:dyDescent="0.25">
      <c r="A112" s="37"/>
      <c r="B112" s="37"/>
      <c r="C112" s="49" t="s">
        <v>160</v>
      </c>
      <c r="D112" s="49">
        <v>90</v>
      </c>
      <c r="E112" s="49">
        <v>24</v>
      </c>
      <c r="F112" s="49">
        <f t="shared" si="1"/>
        <v>2160</v>
      </c>
      <c r="G112" s="43"/>
      <c r="H112" s="225"/>
      <c r="I112" s="226"/>
    </row>
    <row r="113" spans="1:9" x14ac:dyDescent="0.25">
      <c r="A113" s="37"/>
      <c r="B113" s="37"/>
      <c r="C113" s="49" t="s">
        <v>84</v>
      </c>
      <c r="D113" s="49">
        <v>80</v>
      </c>
      <c r="E113" s="49">
        <v>23</v>
      </c>
      <c r="F113" s="49">
        <f t="shared" si="1"/>
        <v>1840</v>
      </c>
      <c r="G113" s="43"/>
      <c r="H113" s="225"/>
      <c r="I113" s="226"/>
    </row>
    <row r="114" spans="1:9" ht="18" customHeight="1" x14ac:dyDescent="0.25">
      <c r="A114" s="37"/>
      <c r="B114" s="39"/>
      <c r="C114" s="49" t="s">
        <v>161</v>
      </c>
      <c r="D114" s="49">
        <v>90</v>
      </c>
      <c r="E114" s="49">
        <v>20</v>
      </c>
      <c r="F114" s="49">
        <f t="shared" si="1"/>
        <v>1800</v>
      </c>
      <c r="G114" s="43"/>
      <c r="H114" s="227"/>
      <c r="I114" s="228"/>
    </row>
    <row r="115" spans="1:9" x14ac:dyDescent="0.25">
      <c r="A115" s="37"/>
      <c r="B115" s="37"/>
      <c r="C115" s="49" t="s">
        <v>86</v>
      </c>
      <c r="D115" s="49">
        <v>80</v>
      </c>
      <c r="E115" s="49">
        <v>24</v>
      </c>
      <c r="F115" s="49">
        <f t="shared" si="1"/>
        <v>1920</v>
      </c>
      <c r="G115" s="43"/>
      <c r="H115" s="225"/>
      <c r="I115" s="226"/>
    </row>
    <row r="116" spans="1:9" x14ac:dyDescent="0.25">
      <c r="A116" s="116"/>
      <c r="B116" s="78" t="s">
        <v>17</v>
      </c>
      <c r="C116" s="78"/>
      <c r="D116" s="78"/>
      <c r="E116" s="78">
        <f>SUM(E92:E115)</f>
        <v>250</v>
      </c>
      <c r="F116" s="78">
        <f>SUM(F92:F115)</f>
        <v>20623</v>
      </c>
      <c r="G116" s="116"/>
      <c r="H116" s="225"/>
      <c r="I116" s="226"/>
    </row>
    <row r="117" spans="1:9" ht="45.75" customHeight="1" x14ac:dyDescent="0.25">
      <c r="A117" s="164">
        <v>24</v>
      </c>
      <c r="B117" s="235" t="s">
        <v>166</v>
      </c>
      <c r="C117" s="174" t="s">
        <v>154</v>
      </c>
      <c r="D117" s="97">
        <v>72</v>
      </c>
      <c r="E117" s="92">
        <v>9</v>
      </c>
      <c r="F117" s="175">
        <f t="shared" ref="F117:F125" si="2">D117*E117</f>
        <v>648</v>
      </c>
      <c r="G117" s="116"/>
      <c r="H117" s="229" t="s">
        <v>79</v>
      </c>
      <c r="I117" s="230"/>
    </row>
    <row r="118" spans="1:9" ht="16.5" x14ac:dyDescent="0.25">
      <c r="A118" s="116"/>
      <c r="B118" s="236"/>
      <c r="C118" s="174" t="s">
        <v>80</v>
      </c>
      <c r="D118" s="92">
        <v>64</v>
      </c>
      <c r="E118" s="97">
        <v>12</v>
      </c>
      <c r="F118" s="176">
        <f t="shared" si="2"/>
        <v>768</v>
      </c>
      <c r="G118" s="116"/>
      <c r="H118" s="225"/>
      <c r="I118" s="226"/>
    </row>
    <row r="119" spans="1:9" ht="16.5" x14ac:dyDescent="0.25">
      <c r="A119" s="116"/>
      <c r="B119" s="236"/>
      <c r="C119" s="174" t="s">
        <v>165</v>
      </c>
      <c r="D119" s="97">
        <v>90</v>
      </c>
      <c r="E119" s="92">
        <v>9</v>
      </c>
      <c r="F119" s="175">
        <f t="shared" si="2"/>
        <v>810</v>
      </c>
      <c r="G119" s="116"/>
      <c r="H119" s="225"/>
      <c r="I119" s="226"/>
    </row>
    <row r="120" spans="1:9" ht="16.5" x14ac:dyDescent="0.25">
      <c r="A120" s="116"/>
      <c r="B120" s="236"/>
      <c r="C120" s="174" t="s">
        <v>82</v>
      </c>
      <c r="D120" s="92">
        <v>80</v>
      </c>
      <c r="E120" s="97">
        <v>9</v>
      </c>
      <c r="F120" s="176">
        <f t="shared" si="2"/>
        <v>720</v>
      </c>
      <c r="G120" s="116"/>
      <c r="H120" s="225"/>
      <c r="I120" s="226"/>
    </row>
    <row r="121" spans="1:9" ht="16.5" x14ac:dyDescent="0.25">
      <c r="A121" s="116"/>
      <c r="B121" s="236"/>
      <c r="C121" s="174" t="s">
        <v>160</v>
      </c>
      <c r="D121" s="97">
        <v>108</v>
      </c>
      <c r="E121" s="92">
        <v>9</v>
      </c>
      <c r="F121" s="175">
        <f t="shared" si="2"/>
        <v>972</v>
      </c>
      <c r="G121" s="116"/>
      <c r="H121" s="225"/>
      <c r="I121" s="226"/>
    </row>
    <row r="122" spans="1:9" ht="16.5" x14ac:dyDescent="0.25">
      <c r="A122" s="116"/>
      <c r="B122" s="236"/>
      <c r="C122" s="174" t="s">
        <v>84</v>
      </c>
      <c r="D122" s="92">
        <v>96</v>
      </c>
      <c r="E122" s="97">
        <v>9</v>
      </c>
      <c r="F122" s="176">
        <f t="shared" si="2"/>
        <v>864</v>
      </c>
      <c r="G122" s="116"/>
      <c r="H122" s="225"/>
      <c r="I122" s="226"/>
    </row>
    <row r="123" spans="1:9" ht="16.5" x14ac:dyDescent="0.25">
      <c r="A123" s="116"/>
      <c r="B123" s="236"/>
      <c r="C123" s="174" t="s">
        <v>161</v>
      </c>
      <c r="D123" s="97">
        <v>108</v>
      </c>
      <c r="E123" s="92">
        <v>14</v>
      </c>
      <c r="F123" s="175">
        <f t="shared" si="2"/>
        <v>1512</v>
      </c>
      <c r="G123" s="116"/>
      <c r="H123" s="225"/>
      <c r="I123" s="226"/>
    </row>
    <row r="124" spans="1:9" ht="40.5" customHeight="1" x14ac:dyDescent="0.25">
      <c r="A124" s="116"/>
      <c r="B124" s="237"/>
      <c r="C124" s="174" t="s">
        <v>86</v>
      </c>
      <c r="D124" s="92">
        <v>96</v>
      </c>
      <c r="E124" s="97">
        <v>9</v>
      </c>
      <c r="F124" s="176">
        <f t="shared" si="2"/>
        <v>864</v>
      </c>
      <c r="G124" s="116"/>
      <c r="H124" s="225"/>
      <c r="I124" s="226"/>
    </row>
    <row r="125" spans="1:9" ht="45.75" customHeight="1" x14ac:dyDescent="0.25">
      <c r="A125" s="164">
        <v>25</v>
      </c>
      <c r="B125" s="132" t="s">
        <v>167</v>
      </c>
      <c r="C125" s="174">
        <v>1</v>
      </c>
      <c r="D125" s="97">
        <v>102</v>
      </c>
      <c r="E125" s="92">
        <v>7</v>
      </c>
      <c r="F125" s="175">
        <f t="shared" si="2"/>
        <v>714</v>
      </c>
      <c r="G125" s="116"/>
      <c r="H125" s="229" t="s">
        <v>79</v>
      </c>
      <c r="I125" s="230"/>
    </row>
    <row r="126" spans="1:9" x14ac:dyDescent="0.25">
      <c r="A126" s="116"/>
      <c r="B126" s="78" t="s">
        <v>17</v>
      </c>
      <c r="C126" s="78"/>
      <c r="D126" s="78"/>
      <c r="E126" s="78">
        <f>SUM(E117:E125)</f>
        <v>87</v>
      </c>
      <c r="F126" s="78">
        <f>SUM(F117:F125)</f>
        <v>7872</v>
      </c>
      <c r="G126" s="116"/>
      <c r="H126" s="225"/>
      <c r="I126" s="226"/>
    </row>
    <row r="127" spans="1:9" ht="65.25" customHeight="1" x14ac:dyDescent="0.25">
      <c r="A127" s="164">
        <v>26</v>
      </c>
      <c r="B127" s="4" t="s">
        <v>168</v>
      </c>
      <c r="C127" s="49">
        <v>1</v>
      </c>
      <c r="D127" s="49">
        <v>136</v>
      </c>
      <c r="E127" s="49">
        <v>19</v>
      </c>
      <c r="F127" s="49">
        <v>1368</v>
      </c>
      <c r="G127" s="116"/>
      <c r="H127" s="229" t="s">
        <v>106</v>
      </c>
      <c r="I127" s="230"/>
    </row>
    <row r="128" spans="1:9" x14ac:dyDescent="0.25">
      <c r="A128" s="164"/>
      <c r="B128" s="177"/>
      <c r="C128" s="49">
        <v>2</v>
      </c>
      <c r="D128" s="49">
        <v>136</v>
      </c>
      <c r="E128" s="49">
        <v>13</v>
      </c>
      <c r="F128" s="49">
        <v>936</v>
      </c>
      <c r="G128" s="116"/>
      <c r="H128" s="225"/>
      <c r="I128" s="226"/>
    </row>
    <row r="129" spans="1:9" x14ac:dyDescent="0.25">
      <c r="A129" s="164"/>
      <c r="B129" s="177"/>
      <c r="C129" s="49">
        <v>33</v>
      </c>
      <c r="D129" s="49">
        <v>136</v>
      </c>
      <c r="E129" s="49">
        <v>4</v>
      </c>
      <c r="F129" s="49">
        <v>288</v>
      </c>
      <c r="G129" s="116"/>
      <c r="H129" s="225"/>
      <c r="I129" s="226"/>
    </row>
    <row r="130" spans="1:9" ht="30" customHeight="1" x14ac:dyDescent="0.25">
      <c r="A130" s="164">
        <v>28</v>
      </c>
      <c r="B130" s="4" t="s">
        <v>169</v>
      </c>
      <c r="C130" s="49">
        <v>1</v>
      </c>
      <c r="D130" s="49">
        <v>204</v>
      </c>
      <c r="E130" s="49">
        <v>13</v>
      </c>
      <c r="F130" s="49">
        <v>1404</v>
      </c>
      <c r="G130" s="116"/>
      <c r="H130" s="229" t="s">
        <v>106</v>
      </c>
      <c r="I130" s="230"/>
    </row>
    <row r="131" spans="1:9" x14ac:dyDescent="0.25">
      <c r="A131" s="164"/>
      <c r="B131" s="3"/>
      <c r="C131" s="49">
        <v>2</v>
      </c>
      <c r="D131" s="49">
        <v>238</v>
      </c>
      <c r="E131" s="49">
        <v>21</v>
      </c>
      <c r="F131" s="49">
        <v>2646</v>
      </c>
      <c r="G131" s="116"/>
      <c r="H131" s="225"/>
      <c r="I131" s="226"/>
    </row>
    <row r="132" spans="1:9" ht="29.25" customHeight="1" x14ac:dyDescent="0.25">
      <c r="A132" s="164">
        <v>29</v>
      </c>
      <c r="B132" s="4" t="s">
        <v>170</v>
      </c>
      <c r="C132" s="49">
        <v>2</v>
      </c>
      <c r="D132" s="49">
        <v>272</v>
      </c>
      <c r="E132" s="49">
        <v>20</v>
      </c>
      <c r="F132" s="49">
        <v>2880</v>
      </c>
      <c r="G132" s="116"/>
      <c r="H132" s="229" t="s">
        <v>106</v>
      </c>
      <c r="I132" s="230"/>
    </row>
    <row r="133" spans="1:9" ht="28.5" customHeight="1" x14ac:dyDescent="0.25">
      <c r="A133" s="164"/>
      <c r="B133" s="4" t="s">
        <v>171</v>
      </c>
      <c r="C133" s="49">
        <v>1</v>
      </c>
      <c r="D133" s="49">
        <v>272</v>
      </c>
      <c r="E133" s="49">
        <v>20</v>
      </c>
      <c r="F133" s="49">
        <v>2880</v>
      </c>
      <c r="G133" s="116"/>
      <c r="H133" s="225"/>
      <c r="I133" s="226"/>
    </row>
    <row r="134" spans="1:9" x14ac:dyDescent="0.25">
      <c r="A134" s="164"/>
      <c r="B134" s="3"/>
      <c r="C134" s="49"/>
      <c r="D134" s="49"/>
      <c r="E134" s="49"/>
      <c r="F134" s="49"/>
      <c r="G134" s="116"/>
      <c r="H134" s="225"/>
      <c r="I134" s="226"/>
    </row>
    <row r="135" spans="1:9" ht="32.25" customHeight="1" x14ac:dyDescent="0.25">
      <c r="A135" s="164">
        <v>30</v>
      </c>
      <c r="B135" s="3" t="s">
        <v>172</v>
      </c>
      <c r="C135" s="49">
        <v>1</v>
      </c>
      <c r="D135" s="49">
        <v>136</v>
      </c>
      <c r="E135" s="49">
        <v>11</v>
      </c>
      <c r="F135" s="49">
        <v>792</v>
      </c>
      <c r="G135" s="116"/>
      <c r="H135" s="227" t="s">
        <v>106</v>
      </c>
      <c r="I135" s="228"/>
    </row>
    <row r="136" spans="1:9" x14ac:dyDescent="0.25">
      <c r="A136" s="164"/>
      <c r="B136" s="3"/>
      <c r="C136" s="49">
        <v>2</v>
      </c>
      <c r="D136" s="49">
        <v>170</v>
      </c>
      <c r="E136" s="49">
        <v>9</v>
      </c>
      <c r="F136" s="49">
        <v>810</v>
      </c>
      <c r="G136" s="116"/>
      <c r="H136" s="225"/>
      <c r="I136" s="226"/>
    </row>
    <row r="137" spans="1:9" x14ac:dyDescent="0.25">
      <c r="A137" s="164"/>
      <c r="B137" s="3"/>
      <c r="C137" s="49">
        <v>3</v>
      </c>
      <c r="D137" s="49">
        <v>170</v>
      </c>
      <c r="E137" s="49">
        <v>9</v>
      </c>
      <c r="F137" s="49">
        <v>810</v>
      </c>
      <c r="G137" s="116"/>
      <c r="H137" s="225"/>
      <c r="I137" s="226"/>
    </row>
    <row r="138" spans="1:9" x14ac:dyDescent="0.25">
      <c r="A138" s="164"/>
      <c r="B138" s="3"/>
      <c r="C138" s="49">
        <v>4</v>
      </c>
      <c r="D138" s="49">
        <v>170</v>
      </c>
      <c r="E138" s="49">
        <v>11</v>
      </c>
      <c r="F138" s="178">
        <v>990</v>
      </c>
      <c r="G138" s="116"/>
      <c r="H138" s="225"/>
      <c r="I138" s="226"/>
    </row>
    <row r="139" spans="1:9" ht="50.25" customHeight="1" x14ac:dyDescent="0.25">
      <c r="A139" s="164">
        <v>31</v>
      </c>
      <c r="B139" s="4" t="s">
        <v>173</v>
      </c>
      <c r="C139" s="49">
        <v>1</v>
      </c>
      <c r="D139" s="49">
        <v>136</v>
      </c>
      <c r="E139" s="49">
        <v>5</v>
      </c>
      <c r="F139" s="49">
        <v>360</v>
      </c>
      <c r="G139" s="116"/>
      <c r="H139" s="229" t="s">
        <v>106</v>
      </c>
      <c r="I139" s="230"/>
    </row>
    <row r="140" spans="1:9" x14ac:dyDescent="0.25">
      <c r="A140" s="164"/>
      <c r="B140" s="3"/>
      <c r="C140" s="49">
        <v>2</v>
      </c>
      <c r="D140" s="49">
        <v>170</v>
      </c>
      <c r="E140" s="49">
        <v>8</v>
      </c>
      <c r="F140" s="49">
        <v>720</v>
      </c>
      <c r="G140" s="116"/>
      <c r="H140" s="225"/>
      <c r="I140" s="226"/>
    </row>
    <row r="141" spans="1:9" x14ac:dyDescent="0.25">
      <c r="A141" s="179"/>
      <c r="B141" s="177"/>
      <c r="C141" s="49">
        <v>3</v>
      </c>
      <c r="D141" s="49">
        <v>170</v>
      </c>
      <c r="E141" s="49">
        <v>2</v>
      </c>
      <c r="F141" s="49">
        <v>180</v>
      </c>
      <c r="G141" s="169"/>
      <c r="H141" s="231"/>
      <c r="I141" s="232"/>
    </row>
    <row r="142" spans="1:9" x14ac:dyDescent="0.25">
      <c r="A142" s="180"/>
      <c r="B142" s="181" t="s">
        <v>113</v>
      </c>
      <c r="C142" s="182"/>
      <c r="D142" s="182"/>
      <c r="E142" s="183">
        <v>165</v>
      </c>
      <c r="F142" s="182">
        <v>17064</v>
      </c>
      <c r="H142" s="184"/>
      <c r="I142" s="184"/>
    </row>
    <row r="143" spans="1:9" ht="49.5" customHeight="1" x14ac:dyDescent="0.25">
      <c r="A143" s="185">
        <v>32</v>
      </c>
      <c r="B143" s="4" t="s">
        <v>174</v>
      </c>
      <c r="C143" s="49">
        <v>1</v>
      </c>
      <c r="D143" s="49">
        <v>136</v>
      </c>
      <c r="E143" s="170">
        <v>14</v>
      </c>
      <c r="F143" s="49">
        <v>896</v>
      </c>
      <c r="G143" s="186"/>
      <c r="H143" s="233" t="s">
        <v>106</v>
      </c>
      <c r="I143" s="234"/>
    </row>
    <row r="144" spans="1:9" x14ac:dyDescent="0.25">
      <c r="A144" s="187"/>
      <c r="B144" s="31"/>
      <c r="C144" s="49">
        <v>2</v>
      </c>
      <c r="D144" s="49">
        <v>136</v>
      </c>
      <c r="E144" s="170">
        <v>19</v>
      </c>
      <c r="F144" s="49">
        <v>1216</v>
      </c>
      <c r="G144" s="186"/>
      <c r="H144" s="215"/>
      <c r="I144" s="216"/>
    </row>
    <row r="145" spans="1:9" x14ac:dyDescent="0.25">
      <c r="A145" s="187"/>
      <c r="B145" s="31"/>
      <c r="C145" s="49">
        <v>4</v>
      </c>
      <c r="D145" s="49">
        <v>136</v>
      </c>
      <c r="E145" s="170">
        <v>13</v>
      </c>
      <c r="F145" s="49">
        <v>832</v>
      </c>
      <c r="G145" s="186"/>
      <c r="H145" s="215"/>
      <c r="I145" s="216"/>
    </row>
    <row r="146" spans="1:9" ht="29.25" customHeight="1" x14ac:dyDescent="0.25">
      <c r="A146" s="187">
        <v>33</v>
      </c>
      <c r="B146" s="190" t="s">
        <v>175</v>
      </c>
      <c r="C146" s="49">
        <v>1</v>
      </c>
      <c r="D146" s="49">
        <v>204</v>
      </c>
      <c r="E146" s="170">
        <v>10</v>
      </c>
      <c r="F146" s="49">
        <v>960</v>
      </c>
      <c r="G146" s="186"/>
      <c r="H146" s="217" t="s">
        <v>106</v>
      </c>
      <c r="I146" s="218"/>
    </row>
    <row r="147" spans="1:9" x14ac:dyDescent="0.25">
      <c r="A147" s="187"/>
      <c r="B147" s="31"/>
      <c r="C147" s="49">
        <v>2</v>
      </c>
      <c r="D147" s="49">
        <v>238</v>
      </c>
      <c r="E147" s="170">
        <v>12</v>
      </c>
      <c r="F147" s="49">
        <v>1344</v>
      </c>
      <c r="G147" s="186"/>
      <c r="H147" s="215"/>
      <c r="I147" s="216"/>
    </row>
    <row r="148" spans="1:9" x14ac:dyDescent="0.25">
      <c r="A148" s="187"/>
      <c r="B148" s="31"/>
      <c r="C148" s="49">
        <v>3</v>
      </c>
      <c r="D148" s="49">
        <v>238</v>
      </c>
      <c r="E148" s="170">
        <v>10</v>
      </c>
      <c r="F148" s="49">
        <v>1120</v>
      </c>
      <c r="G148" s="186"/>
      <c r="H148" s="215"/>
      <c r="I148" s="216"/>
    </row>
    <row r="149" spans="1:9" x14ac:dyDescent="0.25">
      <c r="A149" s="187"/>
      <c r="B149" s="31" t="s">
        <v>176</v>
      </c>
      <c r="C149" s="49">
        <v>1</v>
      </c>
      <c r="D149" s="49">
        <v>272</v>
      </c>
      <c r="E149" s="170">
        <v>10</v>
      </c>
      <c r="F149" s="49">
        <v>1280</v>
      </c>
      <c r="G149" s="186"/>
      <c r="H149" s="215"/>
      <c r="I149" s="216"/>
    </row>
    <row r="150" spans="1:9" ht="29.25" customHeight="1" x14ac:dyDescent="0.25">
      <c r="A150" s="187">
        <v>34</v>
      </c>
      <c r="B150" s="190"/>
      <c r="C150" s="49">
        <v>3</v>
      </c>
      <c r="D150" s="49">
        <v>272</v>
      </c>
      <c r="E150" s="191">
        <v>12</v>
      </c>
      <c r="F150" s="49">
        <v>1536</v>
      </c>
      <c r="G150" s="186"/>
      <c r="H150" s="217" t="s">
        <v>106</v>
      </c>
      <c r="I150" s="218"/>
    </row>
    <row r="151" spans="1:9" x14ac:dyDescent="0.25">
      <c r="A151" s="192"/>
      <c r="B151" s="71" t="s">
        <v>177</v>
      </c>
      <c r="C151" s="49">
        <v>2</v>
      </c>
      <c r="D151" s="49">
        <v>272</v>
      </c>
      <c r="E151" s="170">
        <v>10</v>
      </c>
      <c r="F151" s="49">
        <v>1280</v>
      </c>
      <c r="G151" s="186"/>
      <c r="H151" s="215"/>
      <c r="I151" s="216"/>
    </row>
    <row r="152" spans="1:9" x14ac:dyDescent="0.25">
      <c r="A152" s="192"/>
      <c r="B152" s="71"/>
      <c r="C152" s="49"/>
      <c r="D152" s="49"/>
      <c r="E152" s="170"/>
      <c r="F152" s="49"/>
      <c r="G152" s="186"/>
      <c r="H152" s="215"/>
      <c r="I152" s="216"/>
    </row>
    <row r="153" spans="1:9" x14ac:dyDescent="0.25">
      <c r="A153" s="192"/>
      <c r="B153" s="71"/>
      <c r="C153" s="51"/>
      <c r="D153" s="51"/>
      <c r="E153" s="193"/>
      <c r="F153" s="51"/>
      <c r="G153" s="186"/>
      <c r="H153" s="215"/>
      <c r="I153" s="216"/>
    </row>
    <row r="154" spans="1:9" x14ac:dyDescent="0.25">
      <c r="A154" s="192"/>
      <c r="B154" s="70" t="s">
        <v>178</v>
      </c>
      <c r="C154" s="51">
        <v>1</v>
      </c>
      <c r="D154" s="51">
        <v>136</v>
      </c>
      <c r="E154" s="193">
        <v>11</v>
      </c>
      <c r="F154" s="51">
        <v>704</v>
      </c>
      <c r="G154" s="186"/>
      <c r="H154" s="188"/>
      <c r="I154" s="189"/>
    </row>
    <row r="155" spans="1:9" x14ac:dyDescent="0.25">
      <c r="A155" s="192"/>
      <c r="B155" s="194"/>
      <c r="C155" s="51">
        <v>2</v>
      </c>
      <c r="D155" s="51">
        <v>170</v>
      </c>
      <c r="E155" s="193">
        <v>11</v>
      </c>
      <c r="F155" s="51">
        <v>880</v>
      </c>
      <c r="G155" s="186"/>
      <c r="H155" s="188"/>
      <c r="I155" s="189"/>
    </row>
    <row r="156" spans="1:9" x14ac:dyDescent="0.25">
      <c r="A156" s="187">
        <v>35</v>
      </c>
      <c r="B156" s="195"/>
      <c r="C156" s="49">
        <v>3</v>
      </c>
      <c r="D156" s="49">
        <v>170</v>
      </c>
      <c r="E156" s="178">
        <v>9</v>
      </c>
      <c r="F156" s="49">
        <v>720</v>
      </c>
      <c r="G156" s="186"/>
      <c r="H156" s="217" t="s">
        <v>106</v>
      </c>
      <c r="I156" s="218"/>
    </row>
    <row r="157" spans="1:9" x14ac:dyDescent="0.25">
      <c r="A157" s="187"/>
      <c r="B157" s="196"/>
      <c r="C157" s="49">
        <v>4</v>
      </c>
      <c r="D157" s="49">
        <v>170</v>
      </c>
      <c r="E157" s="49">
        <v>9</v>
      </c>
      <c r="F157" s="49">
        <v>720</v>
      </c>
      <c r="G157" s="186"/>
      <c r="H157" s="215"/>
      <c r="I157" s="216"/>
    </row>
    <row r="158" spans="1:9" x14ac:dyDescent="0.25">
      <c r="A158" s="187"/>
      <c r="B158" s="197" t="s">
        <v>179</v>
      </c>
      <c r="C158" s="49">
        <v>2</v>
      </c>
      <c r="D158" s="49">
        <v>136</v>
      </c>
      <c r="E158" s="49">
        <v>4</v>
      </c>
      <c r="F158" s="49">
        <v>256</v>
      </c>
      <c r="G158" s="186"/>
      <c r="H158" s="215"/>
      <c r="I158" s="216"/>
    </row>
    <row r="159" spans="1:9" x14ac:dyDescent="0.25">
      <c r="A159" s="187"/>
      <c r="B159" s="197"/>
      <c r="C159" s="49">
        <v>3</v>
      </c>
      <c r="D159" s="49">
        <v>170</v>
      </c>
      <c r="E159" s="49">
        <v>9</v>
      </c>
      <c r="F159" s="49">
        <v>720</v>
      </c>
      <c r="G159" s="186"/>
      <c r="H159" s="215"/>
      <c r="I159" s="216"/>
    </row>
    <row r="160" spans="1:9" ht="27" customHeight="1" x14ac:dyDescent="0.25">
      <c r="A160" s="187">
        <v>36</v>
      </c>
      <c r="B160" s="195"/>
      <c r="C160" s="49">
        <v>4</v>
      </c>
      <c r="D160" s="49">
        <v>170</v>
      </c>
      <c r="E160" s="49">
        <v>2</v>
      </c>
      <c r="F160" s="49">
        <v>160</v>
      </c>
      <c r="G160" s="186"/>
      <c r="H160" s="217" t="s">
        <v>106</v>
      </c>
      <c r="I160" s="218"/>
    </row>
    <row r="161" spans="1:9" x14ac:dyDescent="0.25">
      <c r="A161" s="187"/>
      <c r="B161" s="198" t="s">
        <v>121</v>
      </c>
      <c r="C161" s="49"/>
      <c r="D161" s="49"/>
      <c r="E161" s="182">
        <v>165</v>
      </c>
      <c r="F161" s="182">
        <v>14624</v>
      </c>
      <c r="G161" s="186"/>
      <c r="H161" s="215"/>
      <c r="I161" s="216"/>
    </row>
    <row r="162" spans="1:9" x14ac:dyDescent="0.25">
      <c r="B162" s="199" t="s">
        <v>180</v>
      </c>
      <c r="C162" s="49">
        <v>1</v>
      </c>
      <c r="D162" s="49">
        <v>244</v>
      </c>
      <c r="E162" s="49">
        <v>20</v>
      </c>
      <c r="F162" s="49">
        <v>4880</v>
      </c>
      <c r="G162" s="200"/>
      <c r="H162" s="219" t="s">
        <v>181</v>
      </c>
      <c r="I162" s="220"/>
    </row>
    <row r="163" spans="1:9" ht="30" x14ac:dyDescent="0.25">
      <c r="B163" s="201" t="s">
        <v>182</v>
      </c>
      <c r="C163" s="49">
        <v>1</v>
      </c>
      <c r="D163" s="49">
        <v>216</v>
      </c>
      <c r="E163" s="49">
        <v>20</v>
      </c>
      <c r="F163" s="49">
        <v>4320</v>
      </c>
      <c r="G163" s="200"/>
      <c r="H163" s="221" t="s">
        <v>181</v>
      </c>
      <c r="I163" s="222"/>
    </row>
    <row r="164" spans="1:9" x14ac:dyDescent="0.25">
      <c r="B164" s="202" t="s">
        <v>183</v>
      </c>
      <c r="C164" s="49"/>
      <c r="D164" s="182">
        <v>460</v>
      </c>
      <c r="E164" s="182">
        <v>40</v>
      </c>
      <c r="F164" s="182">
        <v>5312</v>
      </c>
      <c r="G164" s="200"/>
      <c r="H164" s="223"/>
      <c r="I164" s="224"/>
    </row>
    <row r="165" spans="1:9" x14ac:dyDescent="0.25">
      <c r="H165" s="214"/>
      <c r="I165" s="214"/>
    </row>
    <row r="166" spans="1:9" x14ac:dyDescent="0.25">
      <c r="H166" s="214"/>
      <c r="I166" s="214"/>
    </row>
    <row r="167" spans="1:9" x14ac:dyDescent="0.25">
      <c r="H167" s="214"/>
      <c r="I167" s="214"/>
    </row>
    <row r="168" spans="1:9" x14ac:dyDescent="0.25">
      <c r="H168" s="214"/>
      <c r="I168" s="214"/>
    </row>
  </sheetData>
  <mergeCells count="150">
    <mergeCell ref="A2:I2"/>
    <mergeCell ref="A3:I3"/>
    <mergeCell ref="A4:I4"/>
    <mergeCell ref="H5:I5"/>
    <mergeCell ref="A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35:I35"/>
    <mergeCell ref="H36:I36"/>
    <mergeCell ref="H37:I37"/>
    <mergeCell ref="H39:I39"/>
    <mergeCell ref="H40:I40"/>
    <mergeCell ref="H41:I41"/>
    <mergeCell ref="H42:I42"/>
    <mergeCell ref="H43:I43"/>
    <mergeCell ref="H44:I44"/>
    <mergeCell ref="H45:I45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B117:B124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41:I141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65:I165"/>
    <mergeCell ref="H166:I166"/>
    <mergeCell ref="H167:I167"/>
    <mergeCell ref="H168:I168"/>
    <mergeCell ref="H153:I153"/>
    <mergeCell ref="H156:I156"/>
    <mergeCell ref="H157:I157"/>
    <mergeCell ref="H158:I158"/>
    <mergeCell ref="H159:I159"/>
    <mergeCell ref="H160:I160"/>
    <mergeCell ref="H161:I161"/>
    <mergeCell ref="H162:I162"/>
    <mergeCell ref="H163:I164"/>
  </mergeCells>
  <pageMargins left="0.70078740157480324" right="0.70078740157480324" top="0.75196850393700787" bottom="0.75196850393700787" header="0.3" footer="0.3"/>
  <pageSetup paperSize="9" scale="7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0E5194C7919CC48A475587052E876AA" ma:contentTypeVersion="49" ma:contentTypeDescription="Создание документа." ma:contentTypeScope="" ma:versionID="86a7312895dc65716cde8b9481d0230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f5713a6f217ca5ac6cf9b084a0aa521f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6D741E-2F6B-465A-A343-8EF266458831}"/>
</file>

<file path=customXml/itemProps2.xml><?xml version="1.0" encoding="utf-8"?>
<ds:datastoreItem xmlns:ds="http://schemas.openxmlformats.org/officeDocument/2006/customXml" ds:itemID="{88175F37-A490-4BDE-85C2-5617BBD33B7F}"/>
</file>

<file path=customXml/itemProps3.xml><?xml version="1.0" encoding="utf-8"?>
<ds:datastoreItem xmlns:ds="http://schemas.openxmlformats.org/officeDocument/2006/customXml" ds:itemID="{17AD686F-3CA1-4780-91EA-7331B027287A}"/>
</file>

<file path=customXml/itemProps4.xml><?xml version="1.0" encoding="utf-8"?>
<ds:datastoreItem xmlns:ds="http://schemas.openxmlformats.org/officeDocument/2006/customXml" ds:itemID="{1D387C58-335F-4416-B4CF-4803004B87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предпрофильные программы</vt:lpstr>
      <vt:lpstr>общеразвивающие программы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МОЦ</cp:lastModifiedBy>
  <cp:revision>17</cp:revision>
  <dcterms:created xsi:type="dcterms:W3CDTF">2023-11-10T05:59:54Z</dcterms:created>
  <dcterms:modified xsi:type="dcterms:W3CDTF">2025-02-07T07:14:39Z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0x010100F0E5194C7919CC48A475587052E876AA</vt:lpwstr>
  </property>
</Properties>
</file>