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3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L176" i="1"/>
  <c r="J165" i="1"/>
  <c r="I165" i="1"/>
  <c r="H165" i="1"/>
  <c r="G165" i="1"/>
  <c r="G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I146" i="1"/>
  <c r="I157" i="1" s="1"/>
  <c r="H146" i="1"/>
  <c r="G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I51" i="1"/>
  <c r="H51" i="1"/>
  <c r="G51" i="1"/>
  <c r="B43" i="1"/>
  <c r="A43" i="1"/>
  <c r="L42" i="1"/>
  <c r="J42" i="1"/>
  <c r="I42" i="1"/>
  <c r="H42" i="1"/>
  <c r="G42" i="1"/>
  <c r="F42" i="1"/>
  <c r="F43" i="1" s="1"/>
  <c r="B33" i="1"/>
  <c r="A33" i="1"/>
  <c r="L32" i="1"/>
  <c r="L43" i="1"/>
  <c r="J32" i="1"/>
  <c r="I32" i="1"/>
  <c r="I43" i="1" s="1"/>
  <c r="H32" i="1"/>
  <c r="G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H138" i="1"/>
  <c r="L138" i="1"/>
  <c r="G157" i="1"/>
  <c r="F157" i="1"/>
  <c r="J195" i="1"/>
  <c r="H176" i="1"/>
  <c r="G138" i="1"/>
  <c r="I100" i="1"/>
  <c r="F100" i="1"/>
  <c r="J81" i="1"/>
  <c r="J24" i="1"/>
  <c r="J176" i="1"/>
  <c r="J157" i="1"/>
  <c r="J119" i="1"/>
  <c r="G119" i="1"/>
  <c r="F119" i="1"/>
  <c r="J100" i="1"/>
  <c r="G100" i="1"/>
  <c r="H62" i="1"/>
  <c r="J62" i="1"/>
  <c r="I62" i="1"/>
  <c r="G62" i="1"/>
  <c r="F62" i="1"/>
  <c r="F195" i="1"/>
  <c r="I195" i="1"/>
  <c r="H195" i="1"/>
  <c r="I176" i="1"/>
  <c r="H157" i="1"/>
  <c r="F138" i="1"/>
  <c r="I138" i="1"/>
  <c r="I119" i="1"/>
  <c r="H100" i="1"/>
  <c r="F81" i="1"/>
  <c r="I81" i="1"/>
  <c r="H81" i="1"/>
  <c r="J43" i="1"/>
  <c r="H43" i="1"/>
  <c r="G43" i="1"/>
  <c r="I24" i="1"/>
  <c r="H24" i="1"/>
  <c r="F24" i="1"/>
  <c r="F196" i="1" l="1"/>
  <c r="H196" i="1"/>
  <c r="J138" i="1"/>
  <c r="J196" i="1" s="1"/>
  <c r="G196" i="1"/>
  <c r="I196" i="1"/>
  <c r="L196" i="1"/>
</calcChain>
</file>

<file path=xl/sharedStrings.xml><?xml version="1.0" encoding="utf-8"?>
<sst xmlns="http://schemas.openxmlformats.org/spreadsheetml/2006/main" count="365" uniqueCount="109">
  <si>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</si>
  <si>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</si>
  <si>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</si>
  <si>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</si>
  <si>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</si>
  <si>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</si>
  <si>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</si>
  <si>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</si>
  <si>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</si>
  <si>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</si>
  <si>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</si>
  <si>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</si>
  <si>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</si>
  <si>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</si>
  <si>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</si>
  <si>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</si>
  <si>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</si>
  <si>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</si>
  <si>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</si>
  <si>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</si>
  <si>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</si>
  <si>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</si>
  <si>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</si>
  <si>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</si>
  <si>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</si>
  <si>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</si>
  <si>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</si>
  <si>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</si>
  <si>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</si>
  <si>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</si>
  <si>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</si>
  <si>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</si>
  <si>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</si>
  <si>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</si>
  <si>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</si>
  <si>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</si>
  <si>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</si>
  <si>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</si>
  <si>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</si>
  <si>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</si>
  <si>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Беляева Т.В.</t>
  </si>
  <si>
    <t>Щи из свежей капусты</t>
  </si>
  <si>
    <t>Сосиска отварная</t>
  </si>
  <si>
    <t>Компот из свежих яблок</t>
  </si>
  <si>
    <t>ПТ</t>
  </si>
  <si>
    <t>Рассольник Ленинградский</t>
  </si>
  <si>
    <t>Запеканка картофельная с мясом</t>
  </si>
  <si>
    <t>Сок фруктовый</t>
  </si>
  <si>
    <t>Хлеб пшеничный</t>
  </si>
  <si>
    <t>Хлеб ржано-пшеничный</t>
  </si>
  <si>
    <t>Компот из сухофруктов</t>
  </si>
  <si>
    <t>Котлета рыбная</t>
  </si>
  <si>
    <t>Салат картофельный с морковью</t>
  </si>
  <si>
    <t>Кисель из концентрата</t>
  </si>
  <si>
    <t>Рассольник домашний</t>
  </si>
  <si>
    <t>Рис отварной</t>
  </si>
  <si>
    <t>Гуляш</t>
  </si>
  <si>
    <t>Суп картофельный с крупой</t>
  </si>
  <si>
    <t>Котлета мясная</t>
  </si>
  <si>
    <t>Капуста тушёная</t>
  </si>
  <si>
    <t>Суп картофельный с бобовыми</t>
  </si>
  <si>
    <t>Компот из изюма</t>
  </si>
  <si>
    <t>Каша ячневая с молоком</t>
  </si>
  <si>
    <t>Бутерброд с сыром</t>
  </si>
  <si>
    <t>30/15</t>
  </si>
  <si>
    <t>Чай с сахаром</t>
  </si>
  <si>
    <t>Каша рисовая молочная</t>
  </si>
  <si>
    <t>Бутерброд с маслом сливочным</t>
  </si>
  <si>
    <t>Кофейный напиток на молоке</t>
  </si>
  <si>
    <t>Бутерброд с джемом</t>
  </si>
  <si>
    <t>30/20</t>
  </si>
  <si>
    <t>Суп с макаронными изделиями</t>
  </si>
  <si>
    <t xml:space="preserve">Картофельное пюре </t>
  </si>
  <si>
    <t>Омлет натуральный</t>
  </si>
  <si>
    <t>Жаркое по-домашнему</t>
  </si>
  <si>
    <t>Каша молочная "Дружба"</t>
  </si>
  <si>
    <t>Огурец свежий</t>
  </si>
  <si>
    <t>Каша манная</t>
  </si>
  <si>
    <t>Какао с молоком</t>
  </si>
  <si>
    <t>Салат из свежей капусты</t>
  </si>
  <si>
    <t>Суп с макаронными изделиями и картофелем</t>
  </si>
  <si>
    <t>Сырники из творога</t>
  </si>
  <si>
    <t>Котлета рубленная из птицы</t>
  </si>
  <si>
    <t>Каша из пшена и риса</t>
  </si>
  <si>
    <t>Салат из моркови с яблоками</t>
  </si>
  <si>
    <t>Борщ с капустой и картофелем</t>
  </si>
  <si>
    <t>Медведковская основная школа</t>
  </si>
  <si>
    <t xml:space="preserve">Суп картофельный </t>
  </si>
  <si>
    <t xml:space="preserve">Макаронные изделия отварные </t>
  </si>
  <si>
    <t>Винигрет овощной</t>
  </si>
  <si>
    <t xml:space="preserve">Каша  рассыпчатая гречневая </t>
  </si>
  <si>
    <t xml:space="preserve">Каша рассыпчатая гречневая </t>
  </si>
  <si>
    <t>Салат картоф с солёным огурцом и  зеленым горошком</t>
  </si>
  <si>
    <t xml:space="preserve">Макаронные изделия отварные  </t>
  </si>
  <si>
    <t>Яблоко</t>
  </si>
  <si>
    <t>Банан</t>
  </si>
  <si>
    <t>Мандарин</t>
  </si>
  <si>
    <t>Печень по-строгановски</t>
  </si>
  <si>
    <t>Каша пшённая молочная</t>
  </si>
  <si>
    <t>Салат из св. Помидоров и огурцов</t>
  </si>
  <si>
    <t>Огурец соленый</t>
  </si>
  <si>
    <t>30 10</t>
  </si>
  <si>
    <t>Салат из свеклы с яблоками</t>
  </si>
  <si>
    <t>Рыба тушеная в томате с овощами</t>
  </si>
  <si>
    <t>Йогурт</t>
  </si>
  <si>
    <t>Каша пшенная с молоком</t>
  </si>
  <si>
    <t>Кофейный напиток с молоком</t>
  </si>
  <si>
    <t>Суп картофельный с рыбными консервами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</si>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</sst>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G113" sqref="G113:I1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86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150</v>
      </c>
      <c r="G6" s="40">
        <v>14.6</v>
      </c>
      <c r="H6" s="40">
        <v>13.8</v>
      </c>
      <c r="I6" s="40">
        <v>45</v>
      </c>
      <c r="J6" s="40">
        <v>366</v>
      </c>
      <c r="K6" s="41">
        <v>219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69</v>
      </c>
      <c r="F7" s="43" t="s">
        <v>70</v>
      </c>
      <c r="G7" s="43">
        <v>2.4</v>
      </c>
      <c r="H7" s="43">
        <v>3.87</v>
      </c>
      <c r="I7" s="43">
        <v>27.8</v>
      </c>
      <c r="J7" s="43">
        <v>156</v>
      </c>
      <c r="K7" s="44">
        <v>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78</v>
      </c>
      <c r="F8" s="43">
        <v>200</v>
      </c>
      <c r="G8" s="43">
        <v>3.78</v>
      </c>
      <c r="H8" s="43">
        <v>0.67</v>
      </c>
      <c r="I8" s="43">
        <v>26</v>
      </c>
      <c r="J8" s="43">
        <v>125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2</v>
      </c>
      <c r="H9" s="43">
        <v>0.3</v>
      </c>
      <c r="I9" s="43">
        <v>14</v>
      </c>
      <c r="J9" s="43">
        <v>70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96</v>
      </c>
      <c r="F10" s="43">
        <v>120</v>
      </c>
      <c r="G10" s="43">
        <v>0.9</v>
      </c>
      <c r="H10" s="43">
        <v>0.02</v>
      </c>
      <c r="I10" s="43">
        <v>8.1</v>
      </c>
      <c r="J10" s="43">
        <v>43</v>
      </c>
      <c r="K10" s="44">
        <v>341</v>
      </c>
      <c r="L10" s="43"/>
    </row>
    <row r="11" spans="1:12" ht="15" x14ac:dyDescent="0.25">
      <c r="A11" s="23"/>
      <c r="B11" s="15"/>
      <c r="C11" s="11"/>
      <c r="D11" s="6"/>
      <c r="E11" s="42" t="s">
        <v>104</v>
      </c>
      <c r="F11" s="43">
        <v>100</v>
      </c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108</v>
      </c>
      <c r="F12" s="43">
        <v>30</v>
      </c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52">
        <v>570</v>
      </c>
      <c r="G13" s="19">
        <f>SUM(G6:G12)</f>
        <v>23.68</v>
      </c>
      <c r="H13" s="19">
        <f>SUM(H6:H12)</f>
        <v>18.660000000000004</v>
      </c>
      <c r="I13" s="19">
        <f>SUM(I6:I12)</f>
        <v>120.89999999999999</v>
      </c>
      <c r="J13" s="19">
        <f>SUM(J6:J12)</f>
        <v>760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99</v>
      </c>
      <c r="F14" s="43">
        <v>60</v>
      </c>
      <c r="G14" s="43">
        <v>1</v>
      </c>
      <c r="H14" s="43">
        <v>1</v>
      </c>
      <c r="I14" s="43">
        <v>4</v>
      </c>
      <c r="J14" s="43">
        <v>78</v>
      </c>
      <c r="K14" s="44">
        <v>23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1</v>
      </c>
      <c r="H15" s="43">
        <v>5</v>
      </c>
      <c r="I15" s="43">
        <v>6</v>
      </c>
      <c r="J15" s="43">
        <v>75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13</v>
      </c>
      <c r="H16" s="43">
        <v>5</v>
      </c>
      <c r="I16" s="43">
        <v>0</v>
      </c>
      <c r="J16" s="43">
        <v>107</v>
      </c>
      <c r="K16" s="44">
        <v>243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90</v>
      </c>
      <c r="F17" s="43">
        <v>150</v>
      </c>
      <c r="G17" s="43">
        <v>8</v>
      </c>
      <c r="H17" s="43">
        <v>4</v>
      </c>
      <c r="I17" s="43">
        <v>9</v>
      </c>
      <c r="J17" s="43">
        <v>231</v>
      </c>
      <c r="K17" s="44">
        <v>302</v>
      </c>
      <c r="L17" s="43"/>
    </row>
    <row r="18" spans="1:12" ht="15" x14ac:dyDescent="0.25">
      <c r="A18" s="14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0.2</v>
      </c>
      <c r="I18" s="43">
        <v>20</v>
      </c>
      <c r="J18" s="43">
        <v>86</v>
      </c>
      <c r="K18" s="44" t="s">
        <v>44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</v>
      </c>
      <c r="H19" s="43">
        <v>0.3</v>
      </c>
      <c r="I19" s="43">
        <v>14</v>
      </c>
      <c r="J19" s="43">
        <v>70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</v>
      </c>
      <c r="H20" s="43">
        <v>0.3</v>
      </c>
      <c r="I20" s="43">
        <v>13</v>
      </c>
      <c r="J20" s="43">
        <v>66</v>
      </c>
      <c r="K20" s="44" t="s">
        <v>44</v>
      </c>
      <c r="L20" s="43"/>
    </row>
    <row r="21" spans="1:12" ht="15" x14ac:dyDescent="0.25">
      <c r="A21" s="23"/>
      <c r="B21" s="15"/>
      <c r="C21" s="11"/>
      <c r="D21" s="51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>SUM(G14:G22)</f>
        <v>27</v>
      </c>
      <c r="H23" s="19">
        <f>SUM(H14:H22)</f>
        <v>15.8</v>
      </c>
      <c r="I23" s="19">
        <f>SUM(I14:I22)</f>
        <v>66</v>
      </c>
      <c r="J23" s="19">
        <f>SUM(J14:J22)</f>
        <v>713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1380</v>
      </c>
      <c r="G24" s="32">
        <f>G13+G23</f>
        <v>50.68</v>
      </c>
      <c r="H24" s="32">
        <f>H13+H23</f>
        <v>34.460000000000008</v>
      </c>
      <c r="I24" s="32">
        <f>I13+I23</f>
        <v>186.89999999999998</v>
      </c>
      <c r="J24" s="32">
        <f>J13+J23</f>
        <v>1473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250</v>
      </c>
      <c r="G25" s="40">
        <v>7.3</v>
      </c>
      <c r="H25" s="40">
        <v>10.9</v>
      </c>
      <c r="I25" s="40">
        <v>39.200000000000003</v>
      </c>
      <c r="J25" s="40">
        <v>286</v>
      </c>
      <c r="K25" s="41">
        <v>174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63</v>
      </c>
      <c r="F26" s="43" t="s">
        <v>70</v>
      </c>
      <c r="G26" s="43">
        <v>6.16</v>
      </c>
      <c r="H26" s="43">
        <v>7.7</v>
      </c>
      <c r="I26" s="43">
        <v>14.8</v>
      </c>
      <c r="J26" s="43">
        <v>154</v>
      </c>
      <c r="K26" s="44">
        <v>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375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2</v>
      </c>
      <c r="H28" s="43">
        <v>0.3</v>
      </c>
      <c r="I28" s="43">
        <v>14</v>
      </c>
      <c r="J28" s="43">
        <v>70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94</v>
      </c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540</v>
      </c>
      <c r="G32" s="19">
        <f>SUM(G25:G31)</f>
        <v>15.99</v>
      </c>
      <c r="H32" s="19">
        <f>SUM(H25:H31)</f>
        <v>18.900000000000002</v>
      </c>
      <c r="I32" s="19">
        <f>SUM(I25:I31)</f>
        <v>77.47</v>
      </c>
      <c r="J32" s="19">
        <f>SUM(J25:J31)</f>
        <v>550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100</v>
      </c>
      <c r="F33" s="43">
        <v>60</v>
      </c>
      <c r="G33" s="43">
        <v>1</v>
      </c>
      <c r="H33" s="43">
        <v>5</v>
      </c>
      <c r="I33" s="43">
        <v>12</v>
      </c>
      <c r="J33" s="43">
        <v>100</v>
      </c>
      <c r="K33" s="44">
        <v>70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2</v>
      </c>
      <c r="H34" s="43">
        <v>5</v>
      </c>
      <c r="I34" s="43">
        <v>15</v>
      </c>
      <c r="J34" s="43">
        <v>117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180</v>
      </c>
      <c r="G35" s="43">
        <v>16</v>
      </c>
      <c r="H35" s="43">
        <v>18</v>
      </c>
      <c r="I35" s="43">
        <v>20</v>
      </c>
      <c r="J35" s="43">
        <v>315</v>
      </c>
      <c r="K35" s="44">
        <v>284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7" t="s">
        <v>30</v>
      </c>
      <c r="E37" s="42" t="s">
        <v>43</v>
      </c>
      <c r="F37" s="43">
        <v>200</v>
      </c>
      <c r="G37" s="43">
        <v>0.16</v>
      </c>
      <c r="H37" s="43">
        <v>0.16</v>
      </c>
      <c r="I37" s="43">
        <v>23.8</v>
      </c>
      <c r="J37" s="43">
        <v>97.6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</v>
      </c>
      <c r="H38" s="43">
        <v>2</v>
      </c>
      <c r="I38" s="43">
        <v>14</v>
      </c>
      <c r="J38" s="43">
        <v>70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</v>
      </c>
      <c r="H39" s="43">
        <v>0</v>
      </c>
      <c r="I39" s="43">
        <v>13</v>
      </c>
      <c r="J39" s="43">
        <v>66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22.16</v>
      </c>
      <c r="H42" s="19">
        <f>SUM(H33:H41)</f>
        <v>30.16</v>
      </c>
      <c r="I42" s="19">
        <f>SUM(I33:I41)</f>
        <v>97.8</v>
      </c>
      <c r="J42" s="19">
        <f>SUM(J33:J41)</f>
        <v>765.6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1290</v>
      </c>
      <c r="G43" s="32">
        <f>G32+G42</f>
        <v>38.15</v>
      </c>
      <c r="H43" s="32">
        <f>H32+H42</f>
        <v>49.06</v>
      </c>
      <c r="I43" s="32">
        <f>I32+I42</f>
        <v>175.26999999999998</v>
      </c>
      <c r="J43" s="32">
        <f>J32+J42</f>
        <v>1315.6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250</v>
      </c>
      <c r="G44" s="40">
        <v>8.9</v>
      </c>
      <c r="H44" s="40">
        <v>4.0999999999999996</v>
      </c>
      <c r="I44" s="40">
        <v>9.84</v>
      </c>
      <c r="J44" s="40">
        <v>231</v>
      </c>
      <c r="K44" s="41">
        <v>174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67</v>
      </c>
      <c r="F45" s="54" t="s">
        <v>101</v>
      </c>
      <c r="G45" s="43">
        <v>2.36</v>
      </c>
      <c r="H45" s="43">
        <v>7.49</v>
      </c>
      <c r="I45" s="43">
        <v>14.8</v>
      </c>
      <c r="J45" s="43">
        <v>136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3</v>
      </c>
      <c r="H46" s="43">
        <v>2.6</v>
      </c>
      <c r="I46" s="43">
        <v>15.9</v>
      </c>
      <c r="J46" s="43">
        <v>100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2</v>
      </c>
      <c r="H47" s="43">
        <v>0.3</v>
      </c>
      <c r="I47" s="43">
        <v>14</v>
      </c>
      <c r="J47" s="43">
        <v>70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530</v>
      </c>
      <c r="G51" s="19">
        <f>SUM(G44:G50)</f>
        <v>16.259999999999998</v>
      </c>
      <c r="H51" s="19">
        <f>SUM(H44:H50)</f>
        <v>14.49</v>
      </c>
      <c r="I51" s="19">
        <f>SUM(I44:I50)</f>
        <v>54.54</v>
      </c>
      <c r="J51" s="19">
        <f>SUM(J44:J50)</f>
        <v>537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102</v>
      </c>
      <c r="F52" s="43">
        <v>100</v>
      </c>
      <c r="G52" s="43">
        <v>0.7</v>
      </c>
      <c r="H52" s="43">
        <v>0.06</v>
      </c>
      <c r="I52" s="43">
        <v>0</v>
      </c>
      <c r="J52" s="43">
        <v>12</v>
      </c>
      <c r="K52" s="44">
        <v>54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87</v>
      </c>
      <c r="F53" s="43">
        <v>250</v>
      </c>
      <c r="G53" s="43">
        <v>0.5</v>
      </c>
      <c r="H53" s="43">
        <v>4</v>
      </c>
      <c r="I53" s="43">
        <v>0.5</v>
      </c>
      <c r="J53" s="43">
        <v>51.5</v>
      </c>
      <c r="K53" s="44">
        <v>97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97</v>
      </c>
      <c r="F54" s="43">
        <v>90</v>
      </c>
      <c r="G54" s="43">
        <v>13.26</v>
      </c>
      <c r="H54" s="43">
        <v>11.2</v>
      </c>
      <c r="I54" s="43">
        <v>3.5</v>
      </c>
      <c r="J54" s="43">
        <v>185</v>
      </c>
      <c r="K54" s="44">
        <v>255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88</v>
      </c>
      <c r="F55" s="43">
        <v>150</v>
      </c>
      <c r="G55" s="43">
        <v>5.0999999999999996</v>
      </c>
      <c r="H55" s="43">
        <v>7.5</v>
      </c>
      <c r="I55" s="43">
        <v>28</v>
      </c>
      <c r="J55" s="43">
        <v>201.9</v>
      </c>
      <c r="K55" s="44">
        <v>309</v>
      </c>
      <c r="L55" s="43"/>
    </row>
    <row r="56" spans="1:12" ht="15" x14ac:dyDescent="0.25">
      <c r="A56" s="14"/>
      <c r="B56" s="15"/>
      <c r="C56" s="11"/>
      <c r="D56" s="7" t="s">
        <v>30</v>
      </c>
      <c r="E56" s="42" t="s">
        <v>47</v>
      </c>
      <c r="F56" s="43">
        <v>200</v>
      </c>
      <c r="G56" s="43">
        <v>1</v>
      </c>
      <c r="H56" s="43">
        <v>0.2</v>
      </c>
      <c r="I56" s="43">
        <v>20</v>
      </c>
      <c r="J56" s="43">
        <v>86</v>
      </c>
      <c r="K56" s="44" t="s">
        <v>44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</v>
      </c>
      <c r="H57" s="43">
        <v>2</v>
      </c>
      <c r="I57" s="43">
        <v>14</v>
      </c>
      <c r="J57" s="43">
        <v>70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</v>
      </c>
      <c r="H58" s="43">
        <v>0</v>
      </c>
      <c r="I58" s="43">
        <v>13</v>
      </c>
      <c r="J58" s="43">
        <v>66</v>
      </c>
      <c r="K58" s="44" t="s">
        <v>44</v>
      </c>
      <c r="L58" s="43"/>
    </row>
    <row r="59" spans="1:12" ht="15" x14ac:dyDescent="0.25">
      <c r="A59" s="23"/>
      <c r="B59" s="15"/>
      <c r="C59" s="11"/>
      <c r="D59" s="51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>SUM(G52:G60)</f>
        <v>23.56</v>
      </c>
      <c r="H61" s="19">
        <f>SUM(H52:H60)</f>
        <v>24.959999999999997</v>
      </c>
      <c r="I61" s="19">
        <f>SUM(I52:I60)</f>
        <v>79</v>
      </c>
      <c r="J61" s="19">
        <f>SUM(J52:J60)</f>
        <v>672.4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1380</v>
      </c>
      <c r="G62" s="32">
        <f>G51+G61</f>
        <v>39.819999999999993</v>
      </c>
      <c r="H62" s="32">
        <f>H51+H61</f>
        <v>39.449999999999996</v>
      </c>
      <c r="I62" s="32">
        <f>I51+I61</f>
        <v>133.54</v>
      </c>
      <c r="J62" s="32">
        <f>J51+J61</f>
        <v>1209.4000000000001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250</v>
      </c>
      <c r="G63" s="40">
        <v>20.5</v>
      </c>
      <c r="H63" s="40">
        <v>15.2</v>
      </c>
      <c r="I63" s="40">
        <v>39</v>
      </c>
      <c r="J63" s="40">
        <v>378</v>
      </c>
      <c r="K63" s="41">
        <v>182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69</v>
      </c>
      <c r="F64" s="43" t="s">
        <v>70</v>
      </c>
      <c r="G64" s="43">
        <v>5.3</v>
      </c>
      <c r="H64" s="43">
        <v>8.1999999999999993</v>
      </c>
      <c r="I64" s="43">
        <v>14.8</v>
      </c>
      <c r="J64" s="43">
        <v>155</v>
      </c>
      <c r="K64" s="44">
        <v>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0.5</v>
      </c>
      <c r="H65" s="43">
        <v>0</v>
      </c>
      <c r="I65" s="43">
        <v>9.8000000000000007</v>
      </c>
      <c r="J65" s="43">
        <v>41.6</v>
      </c>
      <c r="K65" s="44">
        <v>375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2</v>
      </c>
      <c r="H66" s="43">
        <v>0.3</v>
      </c>
      <c r="I66" s="43">
        <v>14</v>
      </c>
      <c r="J66" s="43">
        <v>70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104</v>
      </c>
      <c r="F67" s="43">
        <v>100</v>
      </c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108</v>
      </c>
      <c r="F68" s="43">
        <v>30</v>
      </c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550</v>
      </c>
      <c r="G70" s="19">
        <f>SUM(G63:G69)</f>
        <v>28.3</v>
      </c>
      <c r="H70" s="19">
        <f>SUM(H63:H69)</f>
        <v>23.7</v>
      </c>
      <c r="I70" s="19">
        <f>SUM(I63:I69)</f>
        <v>77.599999999999994</v>
      </c>
      <c r="J70" s="19">
        <f>SUM(J63:J69)</f>
        <v>644.6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89</v>
      </c>
      <c r="F71" s="43">
        <v>100</v>
      </c>
      <c r="G71" s="43">
        <v>1.6</v>
      </c>
      <c r="H71" s="43">
        <v>6.2</v>
      </c>
      <c r="I71" s="43">
        <v>8.9</v>
      </c>
      <c r="J71" s="43">
        <v>97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2.8</v>
      </c>
      <c r="H72" s="43">
        <v>2.8</v>
      </c>
      <c r="I72" s="43">
        <v>15.7</v>
      </c>
      <c r="J72" s="43">
        <v>100</v>
      </c>
      <c r="K72" s="44">
        <v>111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51</v>
      </c>
      <c r="F73" s="43">
        <v>90</v>
      </c>
      <c r="G73" s="43">
        <v>10</v>
      </c>
      <c r="H73" s="43">
        <v>3</v>
      </c>
      <c r="I73" s="43">
        <v>7</v>
      </c>
      <c r="J73" s="43">
        <v>104</v>
      </c>
      <c r="K73" s="44">
        <v>234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3</v>
      </c>
      <c r="H74" s="43">
        <v>2</v>
      </c>
      <c r="I74" s="43">
        <v>19</v>
      </c>
      <c r="J74" s="43">
        <v>109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1</v>
      </c>
      <c r="H75" s="43">
        <v>0.3</v>
      </c>
      <c r="I75" s="43">
        <v>47</v>
      </c>
      <c r="J75" s="43">
        <v>196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</v>
      </c>
      <c r="H76" s="43">
        <v>2</v>
      </c>
      <c r="I76" s="43">
        <v>14</v>
      </c>
      <c r="J76" s="43">
        <v>70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</v>
      </c>
      <c r="H77" s="43">
        <v>0</v>
      </c>
      <c r="I77" s="43">
        <v>13</v>
      </c>
      <c r="J77" s="43">
        <v>66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>SUM(G71:G79)</f>
        <v>21.4</v>
      </c>
      <c r="H80" s="19">
        <f>SUM(H71:H79)</f>
        <v>16.3</v>
      </c>
      <c r="I80" s="19">
        <f>SUM(I71:I79)</f>
        <v>124.6</v>
      </c>
      <c r="J80" s="19">
        <f>SUM(J71:J79)</f>
        <v>742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1400</v>
      </c>
      <c r="G81" s="32">
        <f>G70+G80</f>
        <v>49.7</v>
      </c>
      <c r="H81" s="32">
        <f>H70+H80</f>
        <v>40</v>
      </c>
      <c r="I81" s="32">
        <f>I70+I80</f>
        <v>202.2</v>
      </c>
      <c r="J81" s="32">
        <f>J70+J80</f>
        <v>1386.6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15</v>
      </c>
      <c r="H82" s="40">
        <v>28</v>
      </c>
      <c r="I82" s="40">
        <v>3</v>
      </c>
      <c r="J82" s="40">
        <v>320</v>
      </c>
      <c r="K82" s="41">
        <v>210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63</v>
      </c>
      <c r="F83" s="43" t="s">
        <v>70</v>
      </c>
      <c r="G83" s="43">
        <v>6</v>
      </c>
      <c r="H83" s="43">
        <v>7.7</v>
      </c>
      <c r="I83" s="43">
        <v>14.8</v>
      </c>
      <c r="J83" s="43">
        <v>154</v>
      </c>
      <c r="K83" s="44">
        <v>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106</v>
      </c>
      <c r="F84" s="43">
        <v>200</v>
      </c>
      <c r="G84" s="43">
        <v>3.2</v>
      </c>
      <c r="H84" s="43">
        <v>2.6</v>
      </c>
      <c r="I84" s="43">
        <v>15.9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2</v>
      </c>
      <c r="H85" s="43">
        <v>0.3</v>
      </c>
      <c r="I85" s="43">
        <v>14</v>
      </c>
      <c r="J85" s="43">
        <v>70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94</v>
      </c>
      <c r="F86" s="43">
        <v>100</v>
      </c>
      <c r="G86" s="43"/>
      <c r="H86" s="43"/>
      <c r="I86" s="43"/>
      <c r="J86" s="43">
        <v>43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590</v>
      </c>
      <c r="G89" s="19">
        <f>SUM(G82:G88)</f>
        <v>26.2</v>
      </c>
      <c r="H89" s="19">
        <f>SUM(H82:H88)</f>
        <v>38.6</v>
      </c>
      <c r="I89" s="19">
        <f>SUM(I82:I88)</f>
        <v>47.7</v>
      </c>
      <c r="J89" s="19">
        <f>SUM(J82:J88)</f>
        <v>687.6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100</v>
      </c>
      <c r="G90" s="43">
        <v>2.7</v>
      </c>
      <c r="H90" s="43">
        <v>7</v>
      </c>
      <c r="I90" s="43">
        <v>11</v>
      </c>
      <c r="J90" s="43">
        <v>112.7</v>
      </c>
      <c r="K90" s="44">
        <v>40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107</v>
      </c>
      <c r="F91" s="43">
        <v>250</v>
      </c>
      <c r="G91" s="43">
        <v>5</v>
      </c>
      <c r="H91" s="43">
        <v>3</v>
      </c>
      <c r="I91" s="43">
        <v>16</v>
      </c>
      <c r="J91" s="43">
        <v>164</v>
      </c>
      <c r="K91" s="44">
        <v>87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180</v>
      </c>
      <c r="G92" s="43">
        <v>16</v>
      </c>
      <c r="H92" s="43">
        <v>18</v>
      </c>
      <c r="I92" s="43">
        <v>16</v>
      </c>
      <c r="J92" s="43">
        <v>295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14"/>
      <c r="B94" s="15"/>
      <c r="C94" s="11"/>
      <c r="D94" s="7" t="s">
        <v>30</v>
      </c>
      <c r="E94" s="42" t="s">
        <v>47</v>
      </c>
      <c r="F94" s="43">
        <v>200</v>
      </c>
      <c r="G94" s="43">
        <v>1</v>
      </c>
      <c r="H94" s="43">
        <v>0.2</v>
      </c>
      <c r="I94" s="43">
        <v>20</v>
      </c>
      <c r="J94" s="43">
        <v>86</v>
      </c>
      <c r="K94" s="44" t="s">
        <v>44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</v>
      </c>
      <c r="H95" s="43">
        <v>2</v>
      </c>
      <c r="I95" s="43">
        <v>14</v>
      </c>
      <c r="J95" s="43">
        <v>70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</v>
      </c>
      <c r="H96" s="43">
        <v>0</v>
      </c>
      <c r="I96" s="43">
        <v>13</v>
      </c>
      <c r="J96" s="43">
        <v>66</v>
      </c>
      <c r="K96" s="44" t="s">
        <v>44</v>
      </c>
      <c r="L96" s="43"/>
    </row>
    <row r="97" spans="1:12" ht="15" x14ac:dyDescent="0.25">
      <c r="A97" s="23"/>
      <c r="B97" s="15"/>
      <c r="C97" s="11"/>
      <c r="D97" s="51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>SUM(G90:G98)</f>
        <v>27.7</v>
      </c>
      <c r="H99" s="19">
        <f>SUM(H90:H98)</f>
        <v>30.2</v>
      </c>
      <c r="I99" s="19">
        <f>SUM(I90:I98)</f>
        <v>90</v>
      </c>
      <c r="J99" s="19">
        <f>SUM(J90:J98)</f>
        <v>793.7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1380</v>
      </c>
      <c r="G100" s="32">
        <f>G89+G99</f>
        <v>53.9</v>
      </c>
      <c r="H100" s="32">
        <f>H89+H99</f>
        <v>68.8</v>
      </c>
      <c r="I100" s="32">
        <f>I89+I99</f>
        <v>137.69999999999999</v>
      </c>
      <c r="J100" s="32">
        <f>J89+J99</f>
        <v>1481.3000000000002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250</v>
      </c>
      <c r="G101" s="40">
        <v>13</v>
      </c>
      <c r="H101" s="40">
        <v>12.9</v>
      </c>
      <c r="I101" s="40">
        <v>30</v>
      </c>
      <c r="J101" s="40">
        <v>291</v>
      </c>
      <c r="K101" s="41">
        <v>175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67</v>
      </c>
      <c r="F102" s="54" t="s">
        <v>101</v>
      </c>
      <c r="G102" s="43">
        <v>2.36</v>
      </c>
      <c r="H102" s="43">
        <v>7.49</v>
      </c>
      <c r="I102" s="43">
        <v>14.8</v>
      </c>
      <c r="J102" s="43">
        <v>136</v>
      </c>
      <c r="K102" s="44">
        <v>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0.5</v>
      </c>
      <c r="H103" s="43">
        <v>0</v>
      </c>
      <c r="I103" s="43">
        <v>9</v>
      </c>
      <c r="J103" s="43">
        <v>40</v>
      </c>
      <c r="K103" s="44">
        <v>375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2</v>
      </c>
      <c r="H104" s="43">
        <v>0.3</v>
      </c>
      <c r="I104" s="43">
        <v>14</v>
      </c>
      <c r="J104" s="43">
        <v>70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530</v>
      </c>
      <c r="G108" s="19">
        <f>SUM(G101:G107)</f>
        <v>17.86</v>
      </c>
      <c r="H108" s="19">
        <f>SUM(H101:H107)</f>
        <v>20.69</v>
      </c>
      <c r="I108" s="19">
        <f>SUM(I101:I107)</f>
        <v>67.8</v>
      </c>
      <c r="J108" s="19">
        <f>SUM(J101:J107)</f>
        <v>537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8.4600000000000009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250</v>
      </c>
      <c r="G110" s="43">
        <v>2</v>
      </c>
      <c r="H110" s="43">
        <v>5</v>
      </c>
      <c r="I110" s="43">
        <v>15</v>
      </c>
      <c r="J110" s="43">
        <v>120.5</v>
      </c>
      <c r="K110" s="44">
        <v>95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103</v>
      </c>
      <c r="F111" s="43">
        <v>90</v>
      </c>
      <c r="G111" s="43">
        <v>8</v>
      </c>
      <c r="H111" s="43">
        <v>1</v>
      </c>
      <c r="I111" s="43">
        <v>2</v>
      </c>
      <c r="J111" s="43">
        <v>62</v>
      </c>
      <c r="K111" s="44">
        <v>227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3</v>
      </c>
      <c r="H112" s="43">
        <v>5</v>
      </c>
      <c r="I112" s="43">
        <v>28</v>
      </c>
      <c r="J112" s="43">
        <v>210</v>
      </c>
      <c r="K112" s="44">
        <v>304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0.4</v>
      </c>
      <c r="H113" s="43">
        <v>0.2</v>
      </c>
      <c r="I113" s="43">
        <v>17.2</v>
      </c>
      <c r="J113" s="43">
        <v>72.8</v>
      </c>
      <c r="K113" s="44">
        <v>648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</v>
      </c>
      <c r="H114" s="43">
        <v>2</v>
      </c>
      <c r="I114" s="43">
        <v>14</v>
      </c>
      <c r="J114" s="43">
        <v>70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</v>
      </c>
      <c r="H115" s="43">
        <v>0</v>
      </c>
      <c r="I115" s="43">
        <v>13</v>
      </c>
      <c r="J115" s="43">
        <v>66</v>
      </c>
      <c r="K115" s="44" t="s">
        <v>44</v>
      </c>
      <c r="L115" s="43"/>
    </row>
    <row r="116" spans="1:12" ht="15" x14ac:dyDescent="0.25">
      <c r="A116" s="23"/>
      <c r="B116" s="15"/>
      <c r="C116" s="11"/>
      <c r="D116" s="51" t="s">
        <v>24</v>
      </c>
      <c r="E116" s="42" t="s">
        <v>95</v>
      </c>
      <c r="F116" s="43">
        <v>140</v>
      </c>
      <c r="G116" s="43">
        <v>1.5</v>
      </c>
      <c r="H116" s="43">
        <v>0.5</v>
      </c>
      <c r="I116" s="43">
        <v>21</v>
      </c>
      <c r="J116" s="43">
        <v>96</v>
      </c>
      <c r="K116" s="44">
        <v>338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>SUM(G109:G117)</f>
        <v>18.380000000000003</v>
      </c>
      <c r="H118" s="19">
        <f>SUM(H109:H117)</f>
        <v>13.759999999999998</v>
      </c>
      <c r="I118" s="19">
        <f>SUM(I109:I117)</f>
        <v>111.7</v>
      </c>
      <c r="J118" s="19">
        <f>SUM(J109:J117)</f>
        <v>705.76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1480</v>
      </c>
      <c r="G119" s="32">
        <f>G108+G118</f>
        <v>36.24</v>
      </c>
      <c r="H119" s="32">
        <f>H108+H118</f>
        <v>34.450000000000003</v>
      </c>
      <c r="I119" s="32">
        <f>I108+I118</f>
        <v>179.5</v>
      </c>
      <c r="J119" s="32">
        <f>J108+J118</f>
        <v>1242.76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250</v>
      </c>
      <c r="G120" s="40">
        <v>6.9</v>
      </c>
      <c r="H120" s="40">
        <v>4</v>
      </c>
      <c r="I120" s="40">
        <v>36.9</v>
      </c>
      <c r="J120" s="40">
        <v>208</v>
      </c>
      <c r="K120" s="41">
        <v>181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63</v>
      </c>
      <c r="F121" s="43" t="s">
        <v>64</v>
      </c>
      <c r="G121" s="43">
        <v>6.16</v>
      </c>
      <c r="H121" s="43">
        <v>7.7</v>
      </c>
      <c r="I121" s="43">
        <v>14.8</v>
      </c>
      <c r="J121" s="43">
        <v>154</v>
      </c>
      <c r="K121" s="44">
        <v>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3.7</v>
      </c>
      <c r="H122" s="43">
        <v>0.6</v>
      </c>
      <c r="I122" s="43">
        <v>26</v>
      </c>
      <c r="J122" s="43">
        <v>125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2</v>
      </c>
      <c r="H123" s="43">
        <v>0.3</v>
      </c>
      <c r="I123" s="43">
        <v>14</v>
      </c>
      <c r="J123" s="43">
        <v>70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535</v>
      </c>
      <c r="G127" s="19">
        <f>SUM(G120:G126)</f>
        <v>18.760000000000002</v>
      </c>
      <c r="H127" s="19">
        <f>SUM(H120:H126)</f>
        <v>12.6</v>
      </c>
      <c r="I127" s="19">
        <f>SUM(I120:I126)</f>
        <v>91.7</v>
      </c>
      <c r="J127" s="19">
        <f>SUM(J120:J126)</f>
        <v>557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1</v>
      </c>
      <c r="H128" s="43">
        <v>6</v>
      </c>
      <c r="I128" s="43">
        <v>8</v>
      </c>
      <c r="J128" s="43">
        <v>94</v>
      </c>
      <c r="K128" s="44">
        <v>45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250</v>
      </c>
      <c r="G129" s="43">
        <v>2.5</v>
      </c>
      <c r="H129" s="43">
        <v>5.8</v>
      </c>
      <c r="I129" s="43">
        <v>11.3</v>
      </c>
      <c r="J129" s="43">
        <v>113</v>
      </c>
      <c r="K129" s="44">
        <v>112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56</v>
      </c>
      <c r="F130" s="43">
        <v>90</v>
      </c>
      <c r="G130" s="43">
        <v>14</v>
      </c>
      <c r="H130" s="43">
        <v>16</v>
      </c>
      <c r="I130" s="43">
        <v>2</v>
      </c>
      <c r="J130" s="43">
        <v>221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150</v>
      </c>
      <c r="G131" s="43">
        <v>8</v>
      </c>
      <c r="H131" s="43">
        <v>4</v>
      </c>
      <c r="I131" s="43">
        <v>9</v>
      </c>
      <c r="J131" s="43">
        <v>231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1</v>
      </c>
      <c r="H132" s="43">
        <v>0</v>
      </c>
      <c r="I132" s="43">
        <v>20</v>
      </c>
      <c r="J132" s="43">
        <v>86</v>
      </c>
      <c r="K132" s="44" t="s">
        <v>44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</v>
      </c>
      <c r="H133" s="43">
        <v>2</v>
      </c>
      <c r="I133" s="43">
        <v>14</v>
      </c>
      <c r="J133" s="43">
        <v>70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</v>
      </c>
      <c r="H134" s="43">
        <v>0</v>
      </c>
      <c r="I134" s="43">
        <v>13</v>
      </c>
      <c r="J134" s="43">
        <v>66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29.5</v>
      </c>
      <c r="H137" s="19">
        <f>SUM(H128:H136)</f>
        <v>33.799999999999997</v>
      </c>
      <c r="I137" s="19">
        <f>SUM(I128:I136)</f>
        <v>77.3</v>
      </c>
      <c r="J137" s="19">
        <f>SUM(J128:J136)</f>
        <v>881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1345</v>
      </c>
      <c r="G138" s="32">
        <f>G127+G137</f>
        <v>48.260000000000005</v>
      </c>
      <c r="H138" s="32">
        <f>H127+H137</f>
        <v>46.4</v>
      </c>
      <c r="I138" s="32">
        <f>I127+I137</f>
        <v>169</v>
      </c>
      <c r="J138" s="32">
        <f>J127+J137</f>
        <v>1438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14.6</v>
      </c>
      <c r="H139" s="40">
        <v>13.8</v>
      </c>
      <c r="I139" s="40">
        <v>45</v>
      </c>
      <c r="J139" s="40">
        <v>366</v>
      </c>
      <c r="K139" s="41">
        <v>219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69</v>
      </c>
      <c r="F140" s="43" t="s">
        <v>70</v>
      </c>
      <c r="G140" s="43">
        <v>2.4</v>
      </c>
      <c r="H140" s="43">
        <v>3.87</v>
      </c>
      <c r="I140" s="43">
        <v>27.8</v>
      </c>
      <c r="J140" s="43">
        <v>156</v>
      </c>
      <c r="K140" s="44">
        <v>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3</v>
      </c>
      <c r="H141" s="43">
        <v>2.6</v>
      </c>
      <c r="I141" s="43">
        <v>15.9</v>
      </c>
      <c r="J141" s="43">
        <v>100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2</v>
      </c>
      <c r="H142" s="43">
        <v>0.3</v>
      </c>
      <c r="I142" s="43">
        <v>14</v>
      </c>
      <c r="J142" s="43">
        <v>70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104</v>
      </c>
      <c r="F143" s="43">
        <v>100</v>
      </c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550</v>
      </c>
      <c r="G146" s="19">
        <f>SUM(G139:G145)</f>
        <v>22</v>
      </c>
      <c r="H146" s="19">
        <f>SUM(H139:H145)</f>
        <v>20.570000000000004</v>
      </c>
      <c r="I146" s="19">
        <f>SUM(I139:I145)</f>
        <v>102.7</v>
      </c>
      <c r="J146" s="19">
        <f>SUM(J139:J145)</f>
        <v>692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100</v>
      </c>
      <c r="G147" s="43">
        <v>1</v>
      </c>
      <c r="H147" s="43">
        <v>6</v>
      </c>
      <c r="I147" s="43">
        <v>0.8</v>
      </c>
      <c r="J147" s="43">
        <v>99</v>
      </c>
      <c r="K147" s="44">
        <v>42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>
        <v>250</v>
      </c>
      <c r="G148" s="43">
        <v>1</v>
      </c>
      <c r="H148" s="43">
        <v>4</v>
      </c>
      <c r="I148" s="43">
        <v>2</v>
      </c>
      <c r="J148" s="43">
        <v>52.6</v>
      </c>
      <c r="K148" s="44">
        <v>101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12</v>
      </c>
      <c r="H149" s="43">
        <v>10</v>
      </c>
      <c r="I149" s="43">
        <v>10</v>
      </c>
      <c r="J149" s="43">
        <v>189</v>
      </c>
      <c r="K149" s="44">
        <v>295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2</v>
      </c>
      <c r="H150" s="43">
        <v>4</v>
      </c>
      <c r="I150" s="43">
        <v>10</v>
      </c>
      <c r="J150" s="43">
        <v>97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1</v>
      </c>
      <c r="H151" s="43">
        <v>0.3</v>
      </c>
      <c r="I151" s="43">
        <v>47</v>
      </c>
      <c r="J151" s="43">
        <v>196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</v>
      </c>
      <c r="H152" s="43">
        <v>2</v>
      </c>
      <c r="I152" s="43">
        <v>14</v>
      </c>
      <c r="J152" s="43">
        <v>70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</v>
      </c>
      <c r="H153" s="43">
        <v>0</v>
      </c>
      <c r="I153" s="43">
        <v>13</v>
      </c>
      <c r="J153" s="43">
        <v>66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96</v>
      </c>
      <c r="F154" s="43">
        <v>120</v>
      </c>
      <c r="G154" s="43">
        <v>0.9</v>
      </c>
      <c r="H154" s="43">
        <v>0.02</v>
      </c>
      <c r="I154" s="43">
        <v>8.1</v>
      </c>
      <c r="J154" s="43">
        <v>43</v>
      </c>
      <c r="K154" s="44">
        <v>341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>SUM(G147:G155)</f>
        <v>20.9</v>
      </c>
      <c r="H156" s="19">
        <f>SUM(H147:H155)</f>
        <v>26.32</v>
      </c>
      <c r="I156" s="19">
        <f>SUM(I147:I155)</f>
        <v>104.89999999999999</v>
      </c>
      <c r="J156" s="19">
        <f>SUM(J147:J155)</f>
        <v>812.6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1520</v>
      </c>
      <c r="G157" s="32">
        <f>G146+G156</f>
        <v>42.9</v>
      </c>
      <c r="H157" s="32">
        <f>H146+H156</f>
        <v>46.89</v>
      </c>
      <c r="I157" s="32">
        <f>I146+I156</f>
        <v>207.6</v>
      </c>
      <c r="J157" s="32">
        <f>J146+J156</f>
        <v>1504.6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250</v>
      </c>
      <c r="G158" s="40">
        <v>3</v>
      </c>
      <c r="H158" s="40">
        <v>8</v>
      </c>
      <c r="I158" s="40">
        <v>23</v>
      </c>
      <c r="J158" s="40">
        <v>183</v>
      </c>
      <c r="K158" s="41">
        <v>175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63</v>
      </c>
      <c r="F159" s="43" t="s">
        <v>64</v>
      </c>
      <c r="G159" s="43">
        <v>6.16</v>
      </c>
      <c r="H159" s="43">
        <v>7.7</v>
      </c>
      <c r="I159" s="43">
        <v>14.8</v>
      </c>
      <c r="J159" s="43">
        <v>154</v>
      </c>
      <c r="K159" s="44">
        <v>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0.53</v>
      </c>
      <c r="H160" s="43">
        <v>0</v>
      </c>
      <c r="I160" s="43">
        <v>9.4700000000000006</v>
      </c>
      <c r="J160" s="43">
        <v>40</v>
      </c>
      <c r="K160" s="44">
        <v>375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43">
        <v>2</v>
      </c>
      <c r="H161" s="43">
        <v>0.3</v>
      </c>
      <c r="I161" s="43">
        <v>14</v>
      </c>
      <c r="J161" s="43">
        <v>70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535</v>
      </c>
      <c r="G165" s="19">
        <f>SUM(G158:G164)</f>
        <v>11.69</v>
      </c>
      <c r="H165" s="19">
        <f>SUM(H158:H164)</f>
        <v>16</v>
      </c>
      <c r="I165" s="19">
        <f>SUM(I158:I164)</f>
        <v>61.269999999999996</v>
      </c>
      <c r="J165" s="19">
        <f>SUM(J158:J164)</f>
        <v>447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60</v>
      </c>
      <c r="G166" s="43">
        <v>0.7</v>
      </c>
      <c r="H166" s="43">
        <v>5</v>
      </c>
      <c r="I166" s="43">
        <v>7</v>
      </c>
      <c r="J166" s="43">
        <v>80</v>
      </c>
      <c r="K166" s="44">
        <v>59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1.8</v>
      </c>
      <c r="H167" s="43">
        <v>4.9000000000000004</v>
      </c>
      <c r="I167" s="43">
        <v>11.7</v>
      </c>
      <c r="J167" s="43">
        <v>98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97</v>
      </c>
      <c r="F168" s="43">
        <v>90</v>
      </c>
      <c r="G168" s="43">
        <v>8</v>
      </c>
      <c r="H168" s="43">
        <v>1</v>
      </c>
      <c r="I168" s="43">
        <v>2</v>
      </c>
      <c r="J168" s="43">
        <v>85</v>
      </c>
      <c r="K168" s="44">
        <v>229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3</v>
      </c>
      <c r="H169" s="43">
        <v>5</v>
      </c>
      <c r="I169" s="43">
        <v>28</v>
      </c>
      <c r="J169" s="43">
        <v>210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</v>
      </c>
      <c r="H170" s="43">
        <v>0</v>
      </c>
      <c r="I170" s="43">
        <v>23</v>
      </c>
      <c r="J170" s="43">
        <v>97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</v>
      </c>
      <c r="H171" s="43">
        <v>2</v>
      </c>
      <c r="I171" s="43">
        <v>14</v>
      </c>
      <c r="J171" s="43">
        <v>70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</v>
      </c>
      <c r="H172" s="43">
        <v>0</v>
      </c>
      <c r="I172" s="43">
        <v>13</v>
      </c>
      <c r="J172" s="43">
        <v>66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>SUM(G166:G174)</f>
        <v>16.5</v>
      </c>
      <c r="H175" s="19">
        <f>SUM(H166:H174)</f>
        <v>17.899999999999999</v>
      </c>
      <c r="I175" s="19">
        <f>SUM(I166:I174)</f>
        <v>98.7</v>
      </c>
      <c r="J175" s="19">
        <f>SUM(J166:J174)</f>
        <v>706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1345</v>
      </c>
      <c r="G176" s="32">
        <f>G165+G175</f>
        <v>28.189999999999998</v>
      </c>
      <c r="H176" s="32">
        <f>H165+H175</f>
        <v>33.9</v>
      </c>
      <c r="I176" s="32">
        <f>I165+I175</f>
        <v>159.97</v>
      </c>
      <c r="J176" s="32">
        <f>J165+J175</f>
        <v>1153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250</v>
      </c>
      <c r="G177" s="40">
        <v>7.3</v>
      </c>
      <c r="H177" s="40">
        <v>10.8</v>
      </c>
      <c r="I177" s="40">
        <v>39.200000000000003</v>
      </c>
      <c r="J177" s="40">
        <v>286</v>
      </c>
      <c r="K177" s="41">
        <v>174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67</v>
      </c>
      <c r="F178" s="54">
        <v>30.1</v>
      </c>
      <c r="G178" s="43">
        <v>2.36</v>
      </c>
      <c r="H178" s="43">
        <v>7.49</v>
      </c>
      <c r="I178" s="43">
        <v>14.8</v>
      </c>
      <c r="J178" s="43">
        <v>136</v>
      </c>
      <c r="K178" s="44">
        <v>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3</v>
      </c>
      <c r="H179" s="43">
        <v>2.6</v>
      </c>
      <c r="I179" s="43">
        <v>15.9</v>
      </c>
      <c r="J179" s="43">
        <v>100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2</v>
      </c>
      <c r="H180" s="43">
        <v>0.3</v>
      </c>
      <c r="I180" s="43">
        <v>14</v>
      </c>
      <c r="J180" s="43">
        <v>70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5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530</v>
      </c>
      <c r="G184" s="19">
        <f>SUM(G177:G183)</f>
        <v>14.66</v>
      </c>
      <c r="H184" s="19">
        <f>SUM(H177:H183)</f>
        <v>21.19</v>
      </c>
      <c r="I184" s="19">
        <f>SUM(I177:I183)</f>
        <v>83.9</v>
      </c>
      <c r="J184" s="19">
        <f>SUM(J177:J183)</f>
        <v>592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1</v>
      </c>
      <c r="H185" s="43">
        <v>6</v>
      </c>
      <c r="I185" s="43">
        <v>8</v>
      </c>
      <c r="J185" s="43">
        <v>94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7</v>
      </c>
      <c r="H186" s="43">
        <v>3</v>
      </c>
      <c r="I186" s="43">
        <v>17</v>
      </c>
      <c r="J186" s="43">
        <v>128</v>
      </c>
      <c r="K186" s="44">
        <v>102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90</v>
      </c>
      <c r="G187" s="43">
        <v>8</v>
      </c>
      <c r="H187" s="43">
        <v>10</v>
      </c>
      <c r="I187" s="43">
        <v>8</v>
      </c>
      <c r="J187" s="43">
        <v>131</v>
      </c>
      <c r="K187" s="44">
        <v>268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5</v>
      </c>
      <c r="H188" s="43">
        <v>7</v>
      </c>
      <c r="I188" s="43">
        <v>28</v>
      </c>
      <c r="J188" s="43">
        <v>201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0.3</v>
      </c>
      <c r="H189" s="43">
        <v>0.08</v>
      </c>
      <c r="I189" s="43">
        <v>36.700000000000003</v>
      </c>
      <c r="J189" s="43">
        <v>122</v>
      </c>
      <c r="K189" s="44">
        <v>348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</v>
      </c>
      <c r="H190" s="43">
        <v>2</v>
      </c>
      <c r="I190" s="43">
        <v>14</v>
      </c>
      <c r="J190" s="43">
        <v>70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</v>
      </c>
      <c r="H191" s="43">
        <v>0</v>
      </c>
      <c r="I191" s="43">
        <v>13</v>
      </c>
      <c r="J191" s="43">
        <v>66</v>
      </c>
      <c r="K191" s="44" t="s">
        <v>44</v>
      </c>
      <c r="L191" s="43"/>
    </row>
    <row r="192" spans="1:12" ht="15" x14ac:dyDescent="0.25">
      <c r="A192" s="23"/>
      <c r="B192" s="15"/>
      <c r="C192" s="11"/>
      <c r="D192" s="51" t="s">
        <v>24</v>
      </c>
      <c r="E192" s="42" t="s">
        <v>94</v>
      </c>
      <c r="F192" s="43">
        <v>100</v>
      </c>
      <c r="G192" s="43">
        <v>0</v>
      </c>
      <c r="H192" s="43">
        <v>0</v>
      </c>
      <c r="I192" s="43">
        <v>8</v>
      </c>
      <c r="J192" s="43">
        <v>43</v>
      </c>
      <c r="K192" s="44">
        <v>338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>SUM(G185:G193)</f>
        <v>24.3</v>
      </c>
      <c r="H194" s="19">
        <f>SUM(H185:H193)</f>
        <v>28.08</v>
      </c>
      <c r="I194" s="19">
        <f>SUM(I185:I193)</f>
        <v>132.69999999999999</v>
      </c>
      <c r="J194" s="19">
        <f>SUM(J185:J193)</f>
        <v>855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1440</v>
      </c>
      <c r="G195" s="32">
        <f>G184+G194</f>
        <v>38.96</v>
      </c>
      <c r="H195" s="32">
        <f>H184+H194</f>
        <v>49.269999999999996</v>
      </c>
      <c r="I195" s="32">
        <f>I184+I194</f>
        <v>216.6</v>
      </c>
      <c r="J195" s="32">
        <f>J184+J194</f>
        <v>1447</v>
      </c>
      <c r="K195" s="32"/>
      <c r="L195" s="32">
        <f>L184+L194</f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1396</v>
      </c>
      <c r="G196" s="34">
        <f>(G24+G43+G62+G81+G100+G119+G138+G157+G176+G195)/(IF(G24=0,0,1)+IF(G43=0,0,1)+IF(G62=0,0,1)+IF(G81=0,0,1)+IF(G100=0,0,1)+IF(G119=0,0,1)+IF(G138=0,0,1)+IF(G157=0,0,1)+IF(G176=0,0,1)+IF(G195=0,0,1))</f>
        <v>42.679999999999993</v>
      </c>
      <c r="H196" s="34">
        <f>(H24+H43+H62+H81+H100+H119+H138+H157+H176+H195)/(IF(H24=0,0,1)+IF(H43=0,0,1)+IF(H62=0,0,1)+IF(H81=0,0,1)+IF(H100=0,0,1)+IF(H119=0,0,1)+IF(H138=0,0,1)+IF(H157=0,0,1)+IF(H176=0,0,1)+IF(H195=0,0,1))</f>
        <v>44.267999999999986</v>
      </c>
      <c r="I196" s="34">
        <f>(I24+I43+I62+I81+I100+I119+I138+I157+I176+I195)/(IF(I24=0,0,1)+IF(I43=0,0,1)+IF(I62=0,0,1)+IF(I81=0,0,1)+IF(I100=0,0,1)+IF(I119=0,0,1)+IF(I138=0,0,1)+IF(I157=0,0,1)+IF(I176=0,0,1)+IF(I195=0,0,1))</f>
        <v>176.82799999999997</v>
      </c>
      <c r="J196" s="34">
        <f>(J24+J43+J62+J81+J100+J119+J138+J157+J176+J195)/(IF(J24=0,0,1)+IF(J43=0,0,1)+IF(J62=0,0,1)+IF(J81=0,0,1)+IF(J100=0,0,1)+IF(J119=0,0,1)+IF(J138=0,0,1)+IF(J157=0,0,1)+IF(J176=0,0,1)+IF(J195=0,0,1))</f>
        <v>1365.126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0" type="noConversion"/>
  <pageMargins left="0.11811023622047245" right="0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20D32505726444BB11D4C9D89607EFD" ma:contentTypeVersion="" ma:contentTypeDescription="Создание документа." ma:contentTypeScope="" ma:versionID="36b9afb476b65f6f11bef6322acc1c9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b672075393d662ceed20846c522b8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15A3E5-3F65-43B2-BEC3-65FAE1809A67}"/>
</file>

<file path=customXml/itemProps2.xml><?xml version="1.0" encoding="utf-8"?>
<ds:datastoreItem xmlns:ds="http://schemas.openxmlformats.org/officeDocument/2006/customXml" ds:itemID="{87E3C168-25E1-46E6-92C4-2B2A5F87D712}"/>
</file>

<file path=customXml/itemProps3.xml><?xml version="1.0" encoding="utf-8"?>
<ds:datastoreItem xmlns:ds="http://schemas.openxmlformats.org/officeDocument/2006/customXml" ds:itemID="{57896077-C58A-4210-820D-8A22B8A6F7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Аркадий</cp:lastModifiedBy>
  <cp:lastPrinted>2024-09-19T12:35:23Z</cp:lastPrinted>
  <dcterms:created xsi:type="dcterms:W3CDTF">2022-05-16T14:23:56Z</dcterms:created>
  <dcterms:modified xsi:type="dcterms:W3CDTF">2024-09-29T08:36:01Z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0x010100820D32505726444BB11D4C9D89607EFD</vt:lpwstr>
  </property>
</Properties>
</file>