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4370" windowHeight="6840" tabRatio="0"/>
  </bookViews>
  <sheets>
    <sheet name="TDSheet" sheetId="1" r:id="rId1"/>
  </sheets>
  <definedNames>
    <definedName name="_xlnm.Print_Area" localSheetId="0">TDSheet!$A$1:$J$247</definedName>
  </definedNames>
  <calcPr calcId="125725"/>
</workbook>
</file>

<file path=xl/calcChain.xml><?xml version="1.0" encoding="utf-8"?>
<calcChain xmlns="http://schemas.openxmlformats.org/spreadsheetml/2006/main">
  <c r="G14" i="1"/>
  <c r="D70"/>
  <c r="D61"/>
  <c r="D14"/>
  <c r="D22"/>
  <c r="D26"/>
  <c r="D38"/>
  <c r="D46"/>
  <c r="D49"/>
  <c r="D74"/>
  <c r="D86"/>
  <c r="D94"/>
  <c r="D98"/>
  <c r="D110"/>
  <c r="D117"/>
  <c r="D121"/>
  <c r="D133"/>
  <c r="D141"/>
  <c r="D144"/>
  <c r="D156"/>
  <c r="D164"/>
  <c r="D168"/>
  <c r="D180"/>
  <c r="D188"/>
  <c r="D192"/>
  <c r="D211"/>
  <c r="D203"/>
  <c r="D215"/>
  <c r="D227"/>
  <c r="D239"/>
  <c r="D235"/>
  <c r="H239"/>
  <c r="G239"/>
  <c r="F239"/>
  <c r="E239"/>
  <c r="H215"/>
  <c r="G215"/>
  <c r="F215"/>
  <c r="E215"/>
  <c r="H192"/>
  <c r="G192"/>
  <c r="F192"/>
  <c r="E192"/>
  <c r="H168"/>
  <c r="G168"/>
  <c r="F168"/>
  <c r="E168"/>
  <c r="H144"/>
  <c r="G144"/>
  <c r="F144"/>
  <c r="E144"/>
  <c r="H121"/>
  <c r="G121"/>
  <c r="F121"/>
  <c r="E121"/>
  <c r="H98"/>
  <c r="G98"/>
  <c r="F98"/>
  <c r="E98"/>
  <c r="H74"/>
  <c r="G74"/>
  <c r="F74"/>
  <c r="H49"/>
  <c r="G49"/>
  <c r="F49"/>
  <c r="E49"/>
  <c r="H26"/>
  <c r="G26"/>
  <c r="F26"/>
  <c r="E26"/>
  <c r="F227" l="1"/>
  <c r="G227"/>
  <c r="H227"/>
  <c r="E227"/>
  <c r="E180"/>
  <c r="E188"/>
  <c r="F180"/>
  <c r="F188"/>
  <c r="F14"/>
  <c r="E14"/>
  <c r="F193" l="1"/>
  <c r="E193"/>
  <c r="E156"/>
  <c r="F156"/>
  <c r="G156"/>
  <c r="H156"/>
  <c r="E133"/>
  <c r="F133"/>
  <c r="G133"/>
  <c r="H133"/>
  <c r="E235" l="1"/>
  <c r="E240" s="1"/>
  <c r="F235"/>
  <c r="F240" s="1"/>
  <c r="G235"/>
  <c r="G240" s="1"/>
  <c r="H235"/>
  <c r="H240" s="1"/>
  <c r="E94"/>
  <c r="F94"/>
  <c r="G94"/>
  <c r="H94"/>
  <c r="F22"/>
  <c r="F27" s="1"/>
  <c r="H14" l="1"/>
  <c r="E164" l="1"/>
  <c r="E169" s="1"/>
  <c r="F164"/>
  <c r="F169" s="1"/>
  <c r="G164"/>
  <c r="G169" s="1"/>
  <c r="H164"/>
  <c r="H169" s="1"/>
  <c r="E38" l="1"/>
  <c r="F38"/>
  <c r="G38"/>
  <c r="H38"/>
  <c r="E117" l="1"/>
  <c r="E110"/>
  <c r="E122" l="1"/>
  <c r="E211"/>
  <c r="E86"/>
  <c r="E99" s="1"/>
  <c r="E203" l="1"/>
  <c r="E216" s="1"/>
  <c r="E141"/>
  <c r="E145" s="1"/>
  <c r="F70"/>
  <c r="G70"/>
  <c r="H70"/>
  <c r="E61"/>
  <c r="E46"/>
  <c r="E50" s="1"/>
  <c r="E22"/>
  <c r="E27" s="1"/>
  <c r="E244" l="1"/>
  <c r="F61"/>
  <c r="F75" s="1"/>
  <c r="G61"/>
  <c r="G75" s="1"/>
  <c r="H61"/>
  <c r="H75" s="1"/>
  <c r="H188" l="1"/>
  <c r="F203" l="1"/>
  <c r="G203"/>
  <c r="H203"/>
  <c r="F211" l="1"/>
  <c r="F216" s="1"/>
  <c r="G211"/>
  <c r="G216" s="1"/>
  <c r="H211"/>
  <c r="H216" s="1"/>
  <c r="G188"/>
  <c r="G180"/>
  <c r="H180"/>
  <c r="F141"/>
  <c r="F145" s="1"/>
  <c r="G141"/>
  <c r="G145" s="1"/>
  <c r="H141"/>
  <c r="H145" s="1"/>
  <c r="F117"/>
  <c r="G117"/>
  <c r="H117"/>
  <c r="F110"/>
  <c r="G110"/>
  <c r="H110"/>
  <c r="H86"/>
  <c r="H99" s="1"/>
  <c r="F86"/>
  <c r="F99" s="1"/>
  <c r="G86"/>
  <c r="G99" s="1"/>
  <c r="H46"/>
  <c r="H50" s="1"/>
  <c r="F46"/>
  <c r="F50" s="1"/>
  <c r="G46"/>
  <c r="G50" s="1"/>
  <c r="H22"/>
  <c r="H27" s="1"/>
  <c r="G22"/>
  <c r="G27" s="1"/>
  <c r="H122" l="1"/>
  <c r="G193"/>
  <c r="H193" s="1"/>
  <c r="H244" s="1"/>
  <c r="G122"/>
  <c r="F122"/>
  <c r="F244" s="1"/>
  <c r="G244" l="1"/>
</calcChain>
</file>

<file path=xl/sharedStrings.xml><?xml version="1.0" encoding="utf-8"?>
<sst xmlns="http://schemas.openxmlformats.org/spreadsheetml/2006/main" count="374" uniqueCount="153">
  <si>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</si>
  <si>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</si>
  <si>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</si>
  <si>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</si>
  <si>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</si>
  <si>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</si>
  <si>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</si>
  <si>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</si>
  <si>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Хлеб пшеничный</t>
  </si>
  <si>
    <t>Хлеб ржаной</t>
  </si>
  <si>
    <t>Итого за день</t>
  </si>
  <si>
    <t>ПР</t>
  </si>
  <si>
    <t>Всего за обед</t>
  </si>
  <si>
    <t xml:space="preserve"> </t>
  </si>
  <si>
    <t>№</t>
  </si>
  <si>
    <t>Возрастная категория:  7 - 11 лет</t>
  </si>
  <si>
    <t>Неделя 1</t>
  </si>
  <si>
    <t>День 1</t>
  </si>
  <si>
    <t>Итого за завтрак</t>
  </si>
  <si>
    <t>ОБЕД</t>
  </si>
  <si>
    <t>ЗАВТРАК</t>
  </si>
  <si>
    <t>Итого за обед</t>
  </si>
  <si>
    <t>Итого за день:</t>
  </si>
  <si>
    <t>№ рецептуры</t>
  </si>
  <si>
    <t>Прием пищи</t>
  </si>
  <si>
    <t>Наименование блюда</t>
  </si>
  <si>
    <t>Вес блюда</t>
  </si>
  <si>
    <t>Белки</t>
  </si>
  <si>
    <t>Жиры</t>
  </si>
  <si>
    <t>Углеводы</t>
  </si>
  <si>
    <t>День 2</t>
  </si>
  <si>
    <t>День 3</t>
  </si>
  <si>
    <t>День 4</t>
  </si>
  <si>
    <t>День 5</t>
  </si>
  <si>
    <t>Итого за день :</t>
  </si>
  <si>
    <t>Неделя 2</t>
  </si>
  <si>
    <t>День 8</t>
  </si>
  <si>
    <t>День 9</t>
  </si>
  <si>
    <t>День 10</t>
  </si>
  <si>
    <t>Булочка молочная</t>
  </si>
  <si>
    <t>Овощи натуральные свежие (огурец)</t>
  </si>
  <si>
    <t>71</t>
  </si>
  <si>
    <t>ПРИМЕРНОЕ МЕНЮ ЗАВТРАКОВ  ДЛЯ УЧАЩИХСЯ 1-4 КЛАССОВ</t>
  </si>
  <si>
    <t>Сборник рецептур на продукцию для обучающихся во всех образовательных учреждениях,Ред. Могильный М.П., Москва, Дели плюс, 2015</t>
  </si>
  <si>
    <t>сезон весна-лето, 5-ти дневная учебная неделя</t>
  </si>
  <si>
    <t>Чай с сахаром</t>
  </si>
  <si>
    <t>Салат из свежих помидоров с р/м</t>
  </si>
  <si>
    <t>Рис отварной</t>
  </si>
  <si>
    <t>Фрукт (банан)</t>
  </si>
  <si>
    <t>Компот из свежих яблок</t>
  </si>
  <si>
    <t>ПТ</t>
  </si>
  <si>
    <t xml:space="preserve">Йогурт питьевой </t>
  </si>
  <si>
    <t>Какао с молоком</t>
  </si>
  <si>
    <t>Макароны отварные с маслом сливочным</t>
  </si>
  <si>
    <t>Сок фруктовый (Яблочный)</t>
  </si>
  <si>
    <t>Кофейный напиток на молоке</t>
  </si>
  <si>
    <t>Фрукт яблоко свежее</t>
  </si>
  <si>
    <t>Котлета рыбная</t>
  </si>
  <si>
    <t>Сок фруктовый (виноградный)</t>
  </si>
  <si>
    <t>Чай с молоком</t>
  </si>
  <si>
    <t>Фрукт свежий груша</t>
  </si>
  <si>
    <t>Салат из свежих помидор и огурцов</t>
  </si>
  <si>
    <t>Жаркое по-домашнему из говядины</t>
  </si>
  <si>
    <t>день 6</t>
  </si>
  <si>
    <t>Картофельное пюре с маслом сливочным</t>
  </si>
  <si>
    <t>Ватрушка из дрожжевого теста с повидлом</t>
  </si>
  <si>
    <t>День 7</t>
  </si>
  <si>
    <t>Салат из капусты нового урожая с р/маслом</t>
  </si>
  <si>
    <t>Гуляш из говядины</t>
  </si>
  <si>
    <t>Яйцо диетическое вареное</t>
  </si>
  <si>
    <t>Салат картофельный с огурцом и горошком</t>
  </si>
  <si>
    <t>Рыба тушенная в томате с овощами</t>
  </si>
  <si>
    <t>Компот из изюма</t>
  </si>
  <si>
    <t>Омлет натуральный с маслом сливочным</t>
  </si>
  <si>
    <t>Салат из свежих огурцов</t>
  </si>
  <si>
    <t>Суп гороховый</t>
  </si>
  <si>
    <t>Котлета мясная рубленная с соусом</t>
  </si>
  <si>
    <t>Фрукт свежий (яблоко)</t>
  </si>
  <si>
    <t>Запеканка творожная со сметаной</t>
  </si>
  <si>
    <t>Каша пшенная жидкая молочная с маслом</t>
  </si>
  <si>
    <t>ПОЛДНИК</t>
  </si>
  <si>
    <t xml:space="preserve">Булочка школьная </t>
  </si>
  <si>
    <t>Итого за полдник</t>
  </si>
  <si>
    <t>Кисель из кураги</t>
  </si>
  <si>
    <t>Компот из апельсинов</t>
  </si>
  <si>
    <t>Кисломолочный продукт (кефир)</t>
  </si>
  <si>
    <t>Булочка домашняя</t>
  </si>
  <si>
    <t>Булочка "Творожная"</t>
  </si>
  <si>
    <t>Кисель из апельсинов</t>
  </si>
  <si>
    <t>Компот из кураги</t>
  </si>
  <si>
    <t>Кисель из сока  плодового</t>
  </si>
  <si>
    <t>среднее значение</t>
  </si>
  <si>
    <t>Борщ из свежей капусты с картофелем, курой, сметаной 250/10/5</t>
  </si>
  <si>
    <t>Чай с сахаром и лимоном 200/15/7</t>
  </si>
  <si>
    <t>Запеканка из творога (со сгущенным молоком)150/10</t>
  </si>
  <si>
    <t>Каша молочная  из пшена и риса с маслом сл.</t>
  </si>
  <si>
    <t>Печень говяжья по-строгоновски с соусом</t>
  </si>
  <si>
    <t>Макароны отварные с маслом сл.</t>
  </si>
  <si>
    <t>Салат из свеклы с сыром</t>
  </si>
  <si>
    <t>Котлета  рыбная</t>
  </si>
  <si>
    <t>Каша молочная рисовая с маслом сл</t>
  </si>
  <si>
    <t>Биточек куриный</t>
  </si>
  <si>
    <t>Борщ из свежей капусты</t>
  </si>
  <si>
    <t>Помидор свежий</t>
  </si>
  <si>
    <t>Омлет натуральный с маслом сл.</t>
  </si>
  <si>
    <t>Щи из свежей капусты  с курой и  сметаной</t>
  </si>
  <si>
    <t>Какао на молоке</t>
  </si>
  <si>
    <t>Макароны отварные с маслом сл</t>
  </si>
  <si>
    <t>Суп  картофельный  с  рыбой</t>
  </si>
  <si>
    <t>Каша рассыпчатая гречневая с маслом</t>
  </si>
  <si>
    <t>Суп  с крупой</t>
  </si>
  <si>
    <t>Каша ячневая с маслом сливочным</t>
  </si>
  <si>
    <t>Винегрет овощной (Салат из моркови,свеклы)</t>
  </si>
  <si>
    <t>Расольник ленинградский</t>
  </si>
  <si>
    <t>Птица отварная</t>
  </si>
  <si>
    <t>Суп картофельный с рыбой</t>
  </si>
  <si>
    <t>Тефтели  в соусе</t>
  </si>
  <si>
    <t>Суп вермишелевый  молочный</t>
  </si>
  <si>
    <t>категория 11-17лет</t>
  </si>
  <si>
    <t>Бутерброд с сыром 30/25</t>
  </si>
  <si>
    <t>Бутерброд с маслом 30/15</t>
  </si>
  <si>
    <t>КОВ И ОБЕДОВ ДЛЯ УЧАЩИХСЯ  5- 11 КЛАССОВ</t>
  </si>
  <si>
    <t>Винегрет овощной (Салат из свеклы,моркови)</t>
  </si>
  <si>
    <t>Пюре картофельное</t>
  </si>
  <si>
    <t>Рагу из овощей</t>
  </si>
  <si>
    <t>Бутерброд с повидлом 45/25</t>
  </si>
  <si>
    <t>Бутерброд с маслом 45/15</t>
  </si>
  <si>
    <t>Бисквит "Бонди"</t>
  </si>
  <si>
    <t>Бутерброд с сыром 40/25</t>
  </si>
  <si>
    <t>Яйцо вареное</t>
  </si>
  <si>
    <t>Котлета мясная</t>
  </si>
  <si>
    <t>Компот из сухофруктов</t>
  </si>
  <si>
    <t>Бутерброд с джемом абрикосовым 40/25</t>
  </si>
  <si>
    <t>Бутерброд с маслом  35/15</t>
  </si>
  <si>
    <t xml:space="preserve">Чай с сахаром </t>
  </si>
  <si>
    <t>Компот из плодов шиповника</t>
  </si>
  <si>
    <t>Банан</t>
  </si>
  <si>
    <t>Ватрушка из дрожжевого теста с повидлом (2шт)</t>
  </si>
  <si>
    <t>0.4</t>
  </si>
  <si>
    <t>Йогурт "Нежный"</t>
  </si>
  <si>
    <t>Сок яблочный</t>
  </si>
  <si>
    <t>Кекс " Столичный"</t>
  </si>
  <si>
    <t xml:space="preserve"> Сдоба обыкновенна</t>
  </si>
  <si>
    <t>Фрукт  груша</t>
  </si>
  <si>
    <t>Песочник с изюмом</t>
  </si>
  <si>
    <t>Каша молочная пненичная с маслом сл.</t>
  </si>
  <si>
    <t>0.7</t>
  </si>
  <si>
    <t>Фрукт Банан</t>
  </si>
  <si>
    <t>Кисломолочный продукт (ряженка)</t>
  </si>
  <si>
    <t>Сок фруктовый (Брусничный)</t>
  </si>
  <si>
    <t>Фрукт Мандарин</t>
  </si>
  <si>
    <t>Кекс "Творожный"</t>
  </si>
  <si>
    <t xml:space="preserve">Сок фруктовый (Виноградный) </t>
  </si>
</sst>
</file>

<file path=xl/styles.xml><?xml version="1.0" encoding="utf-8"?>
<styleSheet xmlns="http://schemas.openxmlformats.org/spreadsheetml/2006/main">
  <fonts count="7">
    <font>
      <sz val="8"/>
      <name val="Arial"/>
    </font>
    <font>
      <sz val="8"/>
      <name val="Times New Roman"/>
      <family val="1"/>
      <charset val="204"/>
    </font>
    <font>
      <u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"/>
      <family val="2"/>
      <charset val="204"/>
    </font>
    <font>
      <b/>
      <sz val="8"/>
      <color rgb="FFFF0000"/>
      <name val="Times New Roman"/>
      <family val="1"/>
      <charset val="204"/>
    </font>
    <font>
      <b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1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 applyAlignment="1"/>
    <xf numFmtId="0" fontId="1" fillId="0" borderId="5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0" fontId="1" fillId="2" borderId="5" xfId="0" applyNumberFormat="1" applyFont="1" applyFill="1" applyBorder="1" applyAlignment="1">
      <alignment horizontal="center"/>
    </xf>
    <xf numFmtId="2" fontId="1" fillId="0" borderId="0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1" fillId="2" borderId="5" xfId="0" applyFont="1" applyFill="1" applyBorder="1" applyAlignment="1">
      <alignment horizontal="center" vertical="top"/>
    </xf>
    <xf numFmtId="0" fontId="1" fillId="2" borderId="6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/>
    </xf>
    <xf numFmtId="0" fontId="1" fillId="2" borderId="8" xfId="0" applyNumberFormat="1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2" fontId="3" fillId="0" borderId="0" xfId="0" applyNumberFormat="1" applyFont="1" applyBorder="1" applyAlignment="1">
      <alignment horizontal="center" vertical="top"/>
    </xf>
    <xf numFmtId="0" fontId="1" fillId="0" borderId="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/>
    </xf>
    <xf numFmtId="0" fontId="0" fillId="0" borderId="0" xfId="0" applyBorder="1"/>
    <xf numFmtId="0" fontId="0" fillId="0" borderId="33" xfId="0" applyBorder="1"/>
    <xf numFmtId="0" fontId="1" fillId="0" borderId="0" xfId="0" applyFont="1" applyBorder="1" applyAlignment="1">
      <alignment horizontal="center"/>
    </xf>
    <xf numFmtId="0" fontId="0" fillId="0" borderId="0" xfId="0" applyFill="1"/>
    <xf numFmtId="0" fontId="4" fillId="0" borderId="0" xfId="0" applyFont="1"/>
    <xf numFmtId="0" fontId="1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1" fillId="2" borderId="15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" fillId="0" borderId="8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1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2" borderId="26" xfId="0" applyFont="1" applyFill="1" applyBorder="1" applyAlignment="1">
      <alignment vertical="center"/>
    </xf>
    <xf numFmtId="2" fontId="1" fillId="2" borderId="8" xfId="0" applyNumberFormat="1" applyFont="1" applyFill="1" applyBorder="1" applyAlignment="1">
      <alignment horizontal="center"/>
    </xf>
    <xf numFmtId="0" fontId="3" fillId="2" borderId="40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0" borderId="0" xfId="0" applyFont="1"/>
    <xf numFmtId="0" fontId="1" fillId="0" borderId="33" xfId="0" applyFont="1" applyBorder="1"/>
    <xf numFmtId="0" fontId="1" fillId="2" borderId="3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top"/>
    </xf>
    <xf numFmtId="0" fontId="0" fillId="2" borderId="8" xfId="0" applyFill="1" applyBorder="1"/>
    <xf numFmtId="0" fontId="2" fillId="0" borderId="0" xfId="0" applyFont="1" applyBorder="1" applyAlignment="1">
      <alignment horizontal="left"/>
    </xf>
    <xf numFmtId="0" fontId="1" fillId="2" borderId="12" xfId="0" applyNumberFormat="1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2" fontId="1" fillId="2" borderId="14" xfId="0" applyNumberFormat="1" applyFont="1" applyFill="1" applyBorder="1" applyAlignment="1">
      <alignment horizontal="center"/>
    </xf>
    <xf numFmtId="2" fontId="1" fillId="2" borderId="25" xfId="0" applyNumberFormat="1" applyFont="1" applyFill="1" applyBorder="1" applyAlignment="1">
      <alignment horizontal="center"/>
    </xf>
    <xf numFmtId="0" fontId="1" fillId="0" borderId="0" xfId="0" applyFont="1" applyBorder="1"/>
    <xf numFmtId="0" fontId="3" fillId="2" borderId="3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6" xfId="0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2" borderId="27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center"/>
    </xf>
    <xf numFmtId="0" fontId="0" fillId="3" borderId="27" xfId="0" applyFill="1" applyBorder="1"/>
    <xf numFmtId="0" fontId="3" fillId="3" borderId="2" xfId="0" applyFont="1" applyFill="1" applyBorder="1" applyAlignment="1">
      <alignment horizontal="center"/>
    </xf>
    <xf numFmtId="0" fontId="3" fillId="3" borderId="10" xfId="0" applyFont="1" applyFill="1" applyBorder="1" applyAlignment="1">
      <alignment wrapText="1"/>
    </xf>
    <xf numFmtId="0" fontId="3" fillId="3" borderId="11" xfId="0" applyFont="1" applyFill="1" applyBorder="1" applyAlignment="1">
      <alignment wrapText="1"/>
    </xf>
    <xf numFmtId="0" fontId="3" fillId="3" borderId="5" xfId="0" applyFont="1" applyFill="1" applyBorder="1" applyAlignment="1">
      <alignment horizontal="center"/>
    </xf>
    <xf numFmtId="0" fontId="3" fillId="3" borderId="5" xfId="0" applyNumberFormat="1" applyFont="1" applyFill="1" applyBorder="1" applyAlignment="1">
      <alignment horizontal="center"/>
    </xf>
    <xf numFmtId="0" fontId="3" fillId="3" borderId="6" xfId="0" applyNumberFormat="1" applyFont="1" applyFill="1" applyBorder="1" applyAlignment="1">
      <alignment horizontal="center"/>
    </xf>
    <xf numFmtId="0" fontId="0" fillId="3" borderId="8" xfId="0" applyFill="1" applyBorder="1"/>
    <xf numFmtId="2" fontId="3" fillId="4" borderId="8" xfId="0" applyNumberFormat="1" applyFont="1" applyFill="1" applyBorder="1" applyAlignment="1">
      <alignment horizontal="center"/>
    </xf>
    <xf numFmtId="0" fontId="0" fillId="4" borderId="8" xfId="0" applyFill="1" applyBorder="1" applyAlignment="1">
      <alignment horizontal="left"/>
    </xf>
    <xf numFmtId="0" fontId="3" fillId="3" borderId="24" xfId="0" applyFont="1" applyFill="1" applyBorder="1" applyAlignment="1">
      <alignment horizontal="center"/>
    </xf>
    <xf numFmtId="0" fontId="3" fillId="3" borderId="8" xfId="0" applyNumberFormat="1" applyFont="1" applyFill="1" applyBorder="1" applyAlignment="1">
      <alignment horizontal="center"/>
    </xf>
    <xf numFmtId="0" fontId="3" fillId="3" borderId="13" xfId="0" applyNumberFormat="1" applyFont="1" applyFill="1" applyBorder="1" applyAlignment="1">
      <alignment horizontal="center"/>
    </xf>
    <xf numFmtId="0" fontId="3" fillId="3" borderId="27" xfId="0" applyNumberFormat="1" applyFont="1" applyFill="1" applyBorder="1" applyAlignment="1">
      <alignment horizontal="center"/>
    </xf>
    <xf numFmtId="0" fontId="3" fillId="3" borderId="39" xfId="0" applyNumberFormat="1" applyFont="1" applyFill="1" applyBorder="1" applyAlignment="1">
      <alignment horizontal="center"/>
    </xf>
    <xf numFmtId="2" fontId="3" fillId="4" borderId="8" xfId="0" applyNumberFormat="1" applyFont="1" applyFill="1" applyBorder="1" applyAlignment="1">
      <alignment horizontal="center" vertical="top"/>
    </xf>
    <xf numFmtId="0" fontId="3" fillId="3" borderId="8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3" fillId="3" borderId="24" xfId="0" applyFont="1" applyFill="1" applyBorder="1" applyAlignment="1">
      <alignment horizontal="center" vertical="top"/>
    </xf>
    <xf numFmtId="0" fontId="3" fillId="3" borderId="8" xfId="0" applyNumberFormat="1" applyFont="1" applyFill="1" applyBorder="1" applyAlignment="1">
      <alignment horizontal="center" vertical="top"/>
    </xf>
    <xf numFmtId="0" fontId="3" fillId="3" borderId="13" xfId="0" applyNumberFormat="1" applyFont="1" applyFill="1" applyBorder="1" applyAlignment="1">
      <alignment horizontal="center" vertical="top"/>
    </xf>
    <xf numFmtId="2" fontId="3" fillId="3" borderId="8" xfId="0" applyNumberFormat="1" applyFont="1" applyFill="1" applyBorder="1" applyAlignment="1">
      <alignment horizontal="center" vertical="top"/>
    </xf>
    <xf numFmtId="2" fontId="3" fillId="4" borderId="9" xfId="0" applyNumberFormat="1" applyFont="1" applyFill="1" applyBorder="1" applyAlignment="1">
      <alignment horizontal="center" vertical="top"/>
    </xf>
    <xf numFmtId="0" fontId="1" fillId="0" borderId="13" xfId="0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12" xfId="0" applyNumberFormat="1" applyFont="1" applyBorder="1" applyAlignment="1">
      <alignment horizontal="center"/>
    </xf>
    <xf numFmtId="2" fontId="3" fillId="4" borderId="10" xfId="0" applyNumberFormat="1" applyFont="1" applyFill="1" applyBorder="1" applyAlignment="1">
      <alignment horizontal="center" vertical="top"/>
    </xf>
    <xf numFmtId="0" fontId="3" fillId="3" borderId="7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top"/>
    </xf>
    <xf numFmtId="0" fontId="0" fillId="4" borderId="8" xfId="0" applyFill="1" applyBorder="1"/>
    <xf numFmtId="0" fontId="3" fillId="3" borderId="8" xfId="0" applyFont="1" applyFill="1" applyBorder="1" applyAlignment="1">
      <alignment horizontal="center" vertical="top"/>
    </xf>
    <xf numFmtId="0" fontId="3" fillId="2" borderId="15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2" fontId="3" fillId="2" borderId="0" xfId="0" applyNumberFormat="1" applyFont="1" applyFill="1" applyBorder="1" applyAlignment="1">
      <alignment horizontal="center" vertical="top"/>
    </xf>
    <xf numFmtId="2" fontId="3" fillId="3" borderId="13" xfId="0" applyNumberFormat="1" applyFont="1" applyFill="1" applyBorder="1" applyAlignment="1">
      <alignment horizontal="center" vertical="top"/>
    </xf>
    <xf numFmtId="0" fontId="3" fillId="3" borderId="44" xfId="0" applyFont="1" applyFill="1" applyBorder="1" applyAlignment="1">
      <alignment vertical="top" wrapText="1"/>
    </xf>
    <xf numFmtId="0" fontId="3" fillId="3" borderId="45" xfId="0" applyFont="1" applyFill="1" applyBorder="1" applyAlignment="1">
      <alignment vertical="top" wrapText="1"/>
    </xf>
    <xf numFmtId="0" fontId="3" fillId="3" borderId="46" xfId="0" applyFont="1" applyFill="1" applyBorder="1" applyAlignment="1">
      <alignment vertical="top" wrapText="1"/>
    </xf>
    <xf numFmtId="1" fontId="3" fillId="3" borderId="8" xfId="0" applyNumberFormat="1" applyFont="1" applyFill="1" applyBorder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0" fillId="2" borderId="0" xfId="0" applyFill="1" applyBorder="1"/>
    <xf numFmtId="0" fontId="1" fillId="2" borderId="5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2" fontId="3" fillId="2" borderId="8" xfId="0" applyNumberFormat="1" applyFont="1" applyFill="1" applyBorder="1" applyAlignment="1">
      <alignment horizontal="center"/>
    </xf>
    <xf numFmtId="2" fontId="3" fillId="3" borderId="8" xfId="0" applyNumberFormat="1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0" fillId="3" borderId="26" xfId="0" applyFill="1" applyBorder="1"/>
    <xf numFmtId="0" fontId="3" fillId="2" borderId="8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/>
    </xf>
    <xf numFmtId="49" fontId="3" fillId="3" borderId="8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" fillId="2" borderId="8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left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2" borderId="5" xfId="0" applyFont="1" applyFill="1" applyBorder="1" applyAlignment="1">
      <alignment horizontal="left" wrapText="1"/>
    </xf>
    <xf numFmtId="0" fontId="1" fillId="0" borderId="24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2" borderId="0" xfId="0" applyNumberFormat="1" applyFont="1" applyFill="1" applyBorder="1" applyAlignment="1">
      <alignment horizontal="center"/>
    </xf>
    <xf numFmtId="0" fontId="1" fillId="2" borderId="13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left" wrapText="1"/>
    </xf>
    <xf numFmtId="0" fontId="1" fillId="2" borderId="14" xfId="0" applyFont="1" applyFill="1" applyBorder="1" applyAlignment="1">
      <alignment horizontal="left" wrapText="1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wrapText="1"/>
    </xf>
    <xf numFmtId="0" fontId="1" fillId="2" borderId="49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left" wrapText="1"/>
    </xf>
    <xf numFmtId="0" fontId="3" fillId="3" borderId="39" xfId="0" applyFont="1" applyFill="1" applyBorder="1" applyAlignment="1">
      <alignment horizontal="left" wrapText="1"/>
    </xf>
    <xf numFmtId="0" fontId="3" fillId="3" borderId="33" xfId="0" applyFont="1" applyFill="1" applyBorder="1" applyAlignment="1">
      <alignment horizontal="left" wrapText="1"/>
    </xf>
    <xf numFmtId="0" fontId="3" fillId="3" borderId="41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left"/>
    </xf>
    <xf numFmtId="0" fontId="3" fillId="3" borderId="15" xfId="0" applyFont="1" applyFill="1" applyBorder="1" applyAlignment="1">
      <alignment horizontal="left" vertical="top" wrapText="1"/>
    </xf>
    <xf numFmtId="0" fontId="3" fillId="3" borderId="31" xfId="0" applyFont="1" applyFill="1" applyBorder="1" applyAlignment="1">
      <alignment horizontal="left" vertical="top" wrapText="1"/>
    </xf>
    <xf numFmtId="0" fontId="3" fillId="3" borderId="34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top" wrapText="1"/>
    </xf>
    <xf numFmtId="0" fontId="3" fillId="2" borderId="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/>
    </xf>
    <xf numFmtId="0" fontId="3" fillId="2" borderId="22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wrapText="1"/>
    </xf>
    <xf numFmtId="0" fontId="1" fillId="2" borderId="2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left" vertical="top" wrapText="1"/>
    </xf>
    <xf numFmtId="0" fontId="1" fillId="2" borderId="34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3" fillId="2" borderId="38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left" vertical="top" wrapText="1"/>
    </xf>
    <xf numFmtId="0" fontId="3" fillId="3" borderId="24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4" borderId="5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left"/>
    </xf>
    <xf numFmtId="0" fontId="3" fillId="3" borderId="39" xfId="0" applyFont="1" applyFill="1" applyBorder="1" applyAlignment="1">
      <alignment horizontal="left" vertical="top" wrapText="1"/>
    </xf>
    <xf numFmtId="0" fontId="3" fillId="3" borderId="33" xfId="0" applyFont="1" applyFill="1" applyBorder="1" applyAlignment="1">
      <alignment horizontal="left" vertical="top" wrapText="1"/>
    </xf>
    <xf numFmtId="0" fontId="3" fillId="3" borderId="4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top" wrapText="1"/>
    </xf>
    <xf numFmtId="0" fontId="3" fillId="3" borderId="23" xfId="0" applyFont="1" applyFill="1" applyBorder="1" applyAlignment="1">
      <alignment horizontal="left" vertical="top" wrapText="1"/>
    </xf>
    <xf numFmtId="0" fontId="3" fillId="0" borderId="15" xfId="0" applyFont="1" applyBorder="1" applyAlignment="1">
      <alignment horizontal="left"/>
    </xf>
    <xf numFmtId="0" fontId="1" fillId="2" borderId="8" xfId="0" applyFont="1" applyFill="1" applyBorder="1" applyAlignment="1">
      <alignment horizontal="left" vertical="top" wrapText="1"/>
    </xf>
    <xf numFmtId="0" fontId="1" fillId="2" borderId="21" xfId="0" applyFont="1" applyFill="1" applyBorder="1" applyAlignment="1">
      <alignment horizontal="left" wrapText="1"/>
    </xf>
    <xf numFmtId="0" fontId="1" fillId="2" borderId="8" xfId="0" applyFont="1" applyFill="1" applyBorder="1" applyAlignment="1">
      <alignment horizontal="left" wrapText="1"/>
    </xf>
    <xf numFmtId="0" fontId="1" fillId="0" borderId="24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wrapText="1"/>
    </xf>
    <xf numFmtId="0" fontId="3" fillId="4" borderId="19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 vertical="center" wrapText="1"/>
    </xf>
    <xf numFmtId="0" fontId="1" fillId="0" borderId="21" xfId="0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left" vertical="top" wrapText="1"/>
    </xf>
    <xf numFmtId="0" fontId="3" fillId="3" borderId="37" xfId="0" applyFont="1" applyFill="1" applyBorder="1" applyAlignment="1">
      <alignment horizontal="left" vertical="top" wrapText="1"/>
    </xf>
    <xf numFmtId="0" fontId="3" fillId="3" borderId="14" xfId="0" applyFont="1" applyFill="1" applyBorder="1" applyAlignment="1">
      <alignment horizontal="left" vertical="top" wrapText="1"/>
    </xf>
    <xf numFmtId="0" fontId="3" fillId="2" borderId="26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left"/>
    </xf>
    <xf numFmtId="0" fontId="1" fillId="0" borderId="2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0" borderId="26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1" fillId="2" borderId="43" xfId="0" applyFont="1" applyFill="1" applyBorder="1" applyAlignment="1">
      <alignment horizontal="left" vertical="top" wrapText="1"/>
    </xf>
    <xf numFmtId="0" fontId="0" fillId="0" borderId="7" xfId="0" applyBorder="1"/>
    <xf numFmtId="0" fontId="1" fillId="2" borderId="2" xfId="0" applyFont="1" applyFill="1" applyBorder="1" applyAlignment="1">
      <alignment horizontal="left" wrapText="1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26" xfId="0" applyFont="1" applyFill="1" applyBorder="1" applyAlignment="1">
      <alignment horizontal="center" wrapText="1"/>
    </xf>
    <xf numFmtId="0" fontId="1" fillId="2" borderId="2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3" fillId="3" borderId="8" xfId="0" applyFont="1" applyFill="1" applyBorder="1" applyAlignment="1">
      <alignment horizontal="left" vertical="top" wrapText="1"/>
    </xf>
    <xf numFmtId="0" fontId="1" fillId="2" borderId="14" xfId="0" applyFont="1" applyFill="1" applyBorder="1" applyAlignment="1">
      <alignment horizontal="left" vertical="top" wrapText="1"/>
    </xf>
    <xf numFmtId="0" fontId="3" fillId="2" borderId="32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3" borderId="47" xfId="0" applyFont="1" applyFill="1" applyBorder="1" applyAlignment="1">
      <alignment horizontal="left" vertical="top" wrapText="1"/>
    </xf>
    <xf numFmtId="0" fontId="3" fillId="3" borderId="48" xfId="0" applyFont="1" applyFill="1" applyBorder="1" applyAlignment="1">
      <alignment horizontal="left" vertical="top" wrapText="1"/>
    </xf>
    <xf numFmtId="0" fontId="1" fillId="0" borderId="37" xfId="0" applyFont="1" applyBorder="1" applyAlignment="1">
      <alignment horizontal="left"/>
    </xf>
    <xf numFmtId="0" fontId="3" fillId="3" borderId="44" xfId="0" applyFont="1" applyFill="1" applyBorder="1" applyAlignment="1">
      <alignment horizontal="left" vertical="top" wrapText="1"/>
    </xf>
    <xf numFmtId="0" fontId="3" fillId="3" borderId="45" xfId="0" applyFont="1" applyFill="1" applyBorder="1" applyAlignment="1">
      <alignment horizontal="left" vertical="top" wrapText="1"/>
    </xf>
    <xf numFmtId="0" fontId="3" fillId="3" borderId="46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M276"/>
  <sheetViews>
    <sheetView tabSelected="1" view="pageBreakPreview" topLeftCell="A49" zoomScale="118" zoomScaleNormal="120" zoomScaleSheetLayoutView="118" workbookViewId="0">
      <selection activeCell="B73" sqref="B73:C73"/>
    </sheetView>
  </sheetViews>
  <sheetFormatPr defaultColWidth="10.5" defaultRowHeight="11.45" customHeight="1"/>
  <cols>
    <col min="1" max="1" width="10.5" style="1" customWidth="1"/>
    <col min="2" max="2" width="16.6640625" style="1" customWidth="1"/>
    <col min="3" max="3" width="20.1640625" style="1" customWidth="1"/>
    <col min="4" max="4" width="7.83203125" style="1" customWidth="1"/>
    <col min="5" max="5" width="9.83203125" style="1" customWidth="1"/>
    <col min="6" max="6" width="8.83203125" style="1" customWidth="1"/>
    <col min="7" max="7" width="9.1640625" style="1" customWidth="1"/>
    <col min="8" max="8" width="13.6640625" style="1" customWidth="1"/>
    <col min="9" max="9" width="9.5" customWidth="1"/>
    <col min="10" max="10" width="9.1640625" customWidth="1"/>
  </cols>
  <sheetData>
    <row r="1" spans="1:11" ht="11.45" customHeight="1">
      <c r="A1" s="146" t="s">
        <v>42</v>
      </c>
      <c r="B1" s="146"/>
      <c r="C1" s="146" t="s">
        <v>121</v>
      </c>
      <c r="D1" s="146"/>
      <c r="E1" s="3"/>
      <c r="F1" s="3"/>
      <c r="G1" s="3"/>
      <c r="H1" s="3"/>
      <c r="I1" s="57"/>
      <c r="J1" s="57"/>
      <c r="K1" s="57"/>
    </row>
    <row r="2" spans="1:11" ht="11.45" customHeight="1">
      <c r="A2" s="3" t="s">
        <v>43</v>
      </c>
      <c r="B2" s="3"/>
      <c r="C2" s="3"/>
      <c r="D2" s="3"/>
      <c r="E2" s="3"/>
      <c r="F2" s="3"/>
      <c r="G2" s="3"/>
      <c r="H2" s="3"/>
      <c r="I2" s="57"/>
      <c r="J2" s="57"/>
      <c r="K2" s="57"/>
    </row>
    <row r="3" spans="1:11" ht="11.45" customHeight="1">
      <c r="A3" s="3" t="s">
        <v>44</v>
      </c>
      <c r="B3" s="3"/>
      <c r="C3" s="3"/>
      <c r="D3" s="3"/>
      <c r="E3" s="3"/>
      <c r="F3" s="3"/>
      <c r="G3" s="3"/>
      <c r="H3" s="3"/>
      <c r="I3" s="57"/>
      <c r="J3" s="57"/>
      <c r="K3" s="57"/>
    </row>
    <row r="4" spans="1:11" ht="11.25" customHeight="1">
      <c r="A4" s="236"/>
      <c r="B4" s="237"/>
      <c r="C4" s="5"/>
      <c r="D4" s="5"/>
      <c r="E4" s="5"/>
      <c r="F4" s="5"/>
      <c r="G4" s="5"/>
      <c r="H4" s="5"/>
      <c r="I4" s="57"/>
      <c r="J4" s="57"/>
      <c r="K4" s="57"/>
    </row>
    <row r="5" spans="1:11" ht="10.5" customHeight="1">
      <c r="A5" s="39" t="s">
        <v>15</v>
      </c>
      <c r="B5" s="145" t="s">
        <v>118</v>
      </c>
      <c r="C5" s="39"/>
      <c r="D5" s="6"/>
      <c r="E5" s="6"/>
      <c r="F5" s="3"/>
      <c r="G5" s="3"/>
      <c r="H5" s="3"/>
      <c r="I5" s="75"/>
      <c r="J5" s="57"/>
      <c r="K5" s="57"/>
    </row>
    <row r="6" spans="1:11" ht="26.25" customHeight="1">
      <c r="A6" s="241" t="s">
        <v>16</v>
      </c>
      <c r="B6" s="193"/>
      <c r="C6" s="193"/>
      <c r="D6" s="193"/>
      <c r="E6" s="193"/>
      <c r="F6" s="193"/>
      <c r="G6" s="193"/>
      <c r="H6" s="193"/>
      <c r="I6" s="75"/>
      <c r="J6" s="57"/>
      <c r="K6" s="57"/>
    </row>
    <row r="7" spans="1:11" ht="11.1" customHeight="1">
      <c r="A7" s="35" t="s">
        <v>17</v>
      </c>
      <c r="B7" s="36"/>
      <c r="C7" s="36"/>
      <c r="D7" s="36"/>
      <c r="E7" s="36"/>
      <c r="F7" s="36"/>
      <c r="G7" s="36"/>
      <c r="H7" s="36"/>
      <c r="I7" s="58"/>
      <c r="J7" s="57"/>
      <c r="K7" s="57"/>
    </row>
    <row r="8" spans="1:11" ht="21.95" customHeight="1">
      <c r="A8" s="207" t="s">
        <v>24</v>
      </c>
      <c r="B8" s="207" t="s">
        <v>25</v>
      </c>
      <c r="C8" s="207"/>
      <c r="D8" s="207" t="s">
        <v>26</v>
      </c>
      <c r="E8" s="254" t="s">
        <v>3</v>
      </c>
      <c r="F8" s="254"/>
      <c r="G8" s="254"/>
      <c r="H8" s="255" t="s">
        <v>4</v>
      </c>
      <c r="I8" s="282" t="s">
        <v>23</v>
      </c>
    </row>
    <row r="9" spans="1:11" ht="21.95" customHeight="1">
      <c r="A9" s="208"/>
      <c r="B9" s="225"/>
      <c r="C9" s="226"/>
      <c r="D9" s="208"/>
      <c r="E9" s="24" t="s">
        <v>27</v>
      </c>
      <c r="F9" s="24" t="s">
        <v>28</v>
      </c>
      <c r="G9" s="24" t="s">
        <v>29</v>
      </c>
      <c r="H9" s="256"/>
      <c r="I9" s="283"/>
    </row>
    <row r="10" spans="1:11" ht="12" customHeight="1">
      <c r="A10" s="47" t="s">
        <v>20</v>
      </c>
      <c r="B10" s="242" t="s">
        <v>125</v>
      </c>
      <c r="C10" s="242"/>
      <c r="D10" s="20">
        <v>70</v>
      </c>
      <c r="E10" s="20">
        <v>3.9</v>
      </c>
      <c r="F10" s="20">
        <v>4.8</v>
      </c>
      <c r="G10" s="20">
        <v>29.6</v>
      </c>
      <c r="H10" s="48">
        <v>161</v>
      </c>
      <c r="I10" s="19">
        <v>2</v>
      </c>
    </row>
    <row r="11" spans="1:11" ht="12.75" customHeight="1">
      <c r="A11" s="49"/>
      <c r="B11" s="242" t="s">
        <v>95</v>
      </c>
      <c r="C11" s="242"/>
      <c r="D11" s="20">
        <v>210</v>
      </c>
      <c r="E11" s="20">
        <v>6.08</v>
      </c>
      <c r="F11" s="20">
        <v>11.18</v>
      </c>
      <c r="G11" s="20">
        <v>33.479999999999997</v>
      </c>
      <c r="H11" s="20">
        <v>260</v>
      </c>
      <c r="I11" s="19">
        <v>175</v>
      </c>
    </row>
    <row r="12" spans="1:11" ht="12" customHeight="1">
      <c r="A12" s="277"/>
      <c r="B12" s="242" t="s">
        <v>106</v>
      </c>
      <c r="C12" s="242"/>
      <c r="D12" s="20">
        <v>215</v>
      </c>
      <c r="E12" s="48">
        <v>2.78</v>
      </c>
      <c r="F12" s="48">
        <v>0.67</v>
      </c>
      <c r="G12" s="48">
        <v>26</v>
      </c>
      <c r="H12" s="48">
        <v>125</v>
      </c>
      <c r="I12" s="19">
        <v>376</v>
      </c>
    </row>
    <row r="13" spans="1:11" ht="12.75" customHeight="1">
      <c r="A13" s="292"/>
      <c r="B13" s="244" t="s">
        <v>8</v>
      </c>
      <c r="C13" s="244"/>
      <c r="D13" s="20">
        <v>55</v>
      </c>
      <c r="E13" s="48">
        <v>2.36</v>
      </c>
      <c r="F13" s="48">
        <v>0.3</v>
      </c>
      <c r="G13" s="48">
        <v>14.49</v>
      </c>
      <c r="H13" s="48">
        <v>74.7</v>
      </c>
      <c r="I13" s="19" t="s">
        <v>11</v>
      </c>
    </row>
    <row r="14" spans="1:11" ht="14.25" customHeight="1">
      <c r="A14" s="180" t="s">
        <v>18</v>
      </c>
      <c r="B14" s="239"/>
      <c r="C14" s="240"/>
      <c r="D14" s="84">
        <f>SUM(D10:D13)</f>
        <v>550</v>
      </c>
      <c r="E14" s="84">
        <f>SUM(E10:E13)</f>
        <v>15.12</v>
      </c>
      <c r="F14" s="84">
        <f>SUM(F10:F13)</f>
        <v>16.950000000000003</v>
      </c>
      <c r="G14" s="84">
        <f>SUM(G10:G13)</f>
        <v>103.57</v>
      </c>
      <c r="H14" s="84">
        <f>SUM(H10:H13)</f>
        <v>620.70000000000005</v>
      </c>
      <c r="I14" s="85"/>
    </row>
    <row r="15" spans="1:11" ht="14.25" customHeight="1">
      <c r="A15" s="213" t="s">
        <v>19</v>
      </c>
      <c r="B15" s="243" t="s">
        <v>46</v>
      </c>
      <c r="C15" s="243"/>
      <c r="D15" s="8">
        <v>100</v>
      </c>
      <c r="E15" s="9">
        <v>1.1100000000000001</v>
      </c>
      <c r="F15" s="9">
        <v>6.18</v>
      </c>
      <c r="G15" s="9">
        <v>4.62</v>
      </c>
      <c r="H15" s="13">
        <v>78.56</v>
      </c>
      <c r="I15" s="8">
        <v>23</v>
      </c>
    </row>
    <row r="16" spans="1:11" ht="22.5" customHeight="1">
      <c r="A16" s="214"/>
      <c r="B16" s="198" t="s">
        <v>75</v>
      </c>
      <c r="C16" s="269"/>
      <c r="D16" s="9">
        <v>250</v>
      </c>
      <c r="E16" s="9">
        <v>7.5</v>
      </c>
      <c r="F16" s="9">
        <v>3.2</v>
      </c>
      <c r="G16" s="9">
        <v>17.25</v>
      </c>
      <c r="H16" s="13">
        <v>128.25</v>
      </c>
      <c r="I16" s="19">
        <v>119</v>
      </c>
      <c r="K16" s="31"/>
    </row>
    <row r="17" spans="1:11" ht="12.75" customHeight="1">
      <c r="A17" s="214"/>
      <c r="B17" s="202" t="s">
        <v>96</v>
      </c>
      <c r="C17" s="202"/>
      <c r="D17" s="8">
        <v>100</v>
      </c>
      <c r="E17" s="9">
        <v>13.26</v>
      </c>
      <c r="F17" s="9">
        <v>11.23</v>
      </c>
      <c r="G17" s="9">
        <v>3.52</v>
      </c>
      <c r="H17" s="13">
        <v>185</v>
      </c>
      <c r="I17" s="8">
        <v>255</v>
      </c>
    </row>
    <row r="18" spans="1:11" ht="12.75" customHeight="1">
      <c r="A18" s="214"/>
      <c r="B18" s="204" t="s">
        <v>97</v>
      </c>
      <c r="C18" s="178"/>
      <c r="D18" s="8">
        <v>180</v>
      </c>
      <c r="E18" s="9">
        <v>7</v>
      </c>
      <c r="F18" s="9">
        <v>9.5</v>
      </c>
      <c r="G18" s="9">
        <v>39.1</v>
      </c>
      <c r="H18" s="13">
        <v>238</v>
      </c>
      <c r="I18" s="19">
        <v>309</v>
      </c>
    </row>
    <row r="19" spans="1:11" ht="13.5" customHeight="1">
      <c r="A19" s="214"/>
      <c r="B19" s="202" t="s">
        <v>49</v>
      </c>
      <c r="C19" s="202"/>
      <c r="D19" s="50">
        <v>200</v>
      </c>
      <c r="E19" s="52">
        <v>0.16</v>
      </c>
      <c r="F19" s="53">
        <v>0.16</v>
      </c>
      <c r="G19" s="48">
        <v>23.88</v>
      </c>
      <c r="H19" s="48">
        <v>97.6</v>
      </c>
      <c r="I19" s="19">
        <v>342</v>
      </c>
      <c r="J19" s="30"/>
    </row>
    <row r="20" spans="1:11" ht="12" customHeight="1">
      <c r="A20" s="214"/>
      <c r="B20" s="198" t="s">
        <v>8</v>
      </c>
      <c r="C20" s="269"/>
      <c r="D20" s="9">
        <v>30</v>
      </c>
      <c r="E20" s="52">
        <v>2.36</v>
      </c>
      <c r="F20" s="53">
        <v>0.3</v>
      </c>
      <c r="G20" s="48">
        <v>14.49</v>
      </c>
      <c r="H20" s="48">
        <v>70.14</v>
      </c>
      <c r="I20" s="19" t="s">
        <v>50</v>
      </c>
      <c r="J20" s="30"/>
    </row>
    <row r="21" spans="1:11" ht="11.1" customHeight="1">
      <c r="A21" s="290"/>
      <c r="B21" s="202" t="s">
        <v>9</v>
      </c>
      <c r="C21" s="202"/>
      <c r="D21" s="8">
        <v>45</v>
      </c>
      <c r="E21" s="51">
        <v>1.4</v>
      </c>
      <c r="F21" s="51">
        <v>0.3</v>
      </c>
      <c r="G21" s="54">
        <v>13.38</v>
      </c>
      <c r="H21" s="55">
        <v>83.5</v>
      </c>
      <c r="I21" s="56" t="s">
        <v>50</v>
      </c>
    </row>
    <row r="22" spans="1:11" ht="15.75" customHeight="1">
      <c r="A22" s="86" t="s">
        <v>21</v>
      </c>
      <c r="B22" s="87"/>
      <c r="C22" s="88"/>
      <c r="D22" s="89">
        <f>SUM(D15:D21)</f>
        <v>905</v>
      </c>
      <c r="E22" s="90">
        <f>SUM(E15:E21)</f>
        <v>32.79</v>
      </c>
      <c r="F22" s="90">
        <f>SUM(F15:F21)</f>
        <v>30.87</v>
      </c>
      <c r="G22" s="90">
        <f>SUM(G15:G21)</f>
        <v>116.24</v>
      </c>
      <c r="H22" s="91">
        <f>SUM(H15:H21)</f>
        <v>881.05</v>
      </c>
      <c r="I22" s="92"/>
    </row>
    <row r="23" spans="1:11" ht="12" customHeight="1">
      <c r="A23" s="47" t="s">
        <v>80</v>
      </c>
      <c r="B23" s="301" t="s">
        <v>51</v>
      </c>
      <c r="C23" s="242"/>
      <c r="D23" s="20">
        <v>200</v>
      </c>
      <c r="E23" s="20">
        <v>5.9</v>
      </c>
      <c r="F23" s="20">
        <v>2.5</v>
      </c>
      <c r="G23" s="20">
        <v>8.5</v>
      </c>
      <c r="H23" s="20">
        <v>144</v>
      </c>
      <c r="I23" s="19" t="s">
        <v>50</v>
      </c>
      <c r="K23" s="30" t="s">
        <v>13</v>
      </c>
    </row>
    <row r="24" spans="1:11" ht="12" customHeight="1">
      <c r="A24" s="49"/>
      <c r="B24" s="245" t="s">
        <v>81</v>
      </c>
      <c r="C24" s="246"/>
      <c r="D24" s="79">
        <v>60</v>
      </c>
      <c r="E24" s="80">
        <v>5.01</v>
      </c>
      <c r="F24" s="80">
        <v>2.3199999999999998</v>
      </c>
      <c r="G24" s="80">
        <v>2.21</v>
      </c>
      <c r="H24" s="81">
        <v>145</v>
      </c>
      <c r="I24" s="82">
        <v>428</v>
      </c>
      <c r="K24" s="30"/>
    </row>
    <row r="25" spans="1:11" ht="11.1" customHeight="1">
      <c r="A25" s="83"/>
      <c r="B25" s="245" t="s">
        <v>136</v>
      </c>
      <c r="C25" s="246"/>
      <c r="D25" s="79">
        <v>100</v>
      </c>
      <c r="E25" s="80">
        <v>0.9</v>
      </c>
      <c r="F25" s="80">
        <v>0.02</v>
      </c>
      <c r="G25" s="80">
        <v>8.1</v>
      </c>
      <c r="H25" s="81">
        <v>102</v>
      </c>
      <c r="I25" s="82">
        <v>341</v>
      </c>
    </row>
    <row r="26" spans="1:11" ht="14.25" customHeight="1">
      <c r="A26" s="180" t="s">
        <v>82</v>
      </c>
      <c r="B26" s="239"/>
      <c r="C26" s="240"/>
      <c r="D26" s="84">
        <f>SUM(D23:D25)</f>
        <v>360</v>
      </c>
      <c r="E26" s="84">
        <f>SUM(E23:E25)</f>
        <v>11.81</v>
      </c>
      <c r="F26" s="84">
        <f>SUM(F23:F25)</f>
        <v>4.84</v>
      </c>
      <c r="G26" s="84">
        <f>SUM(G23:G25)</f>
        <v>18.810000000000002</v>
      </c>
      <c r="H26" s="84">
        <f>SUM(H23:H25)</f>
        <v>391</v>
      </c>
      <c r="I26" s="85"/>
    </row>
    <row r="27" spans="1:11" ht="12.75" customHeight="1">
      <c r="A27" s="179" t="s">
        <v>22</v>
      </c>
      <c r="B27" s="179"/>
      <c r="C27" s="179"/>
      <c r="D27" s="179"/>
      <c r="E27" s="93">
        <f>SUM(E26,E22,E14)</f>
        <v>59.72</v>
      </c>
      <c r="F27" s="93">
        <f>SUM(F26,F22,F14)</f>
        <v>52.660000000000004</v>
      </c>
      <c r="G27" s="93">
        <f>SUM(G26,G22,G14)</f>
        <v>238.62</v>
      </c>
      <c r="H27" s="93">
        <f>SUM(H26,H22,H14)</f>
        <v>1892.75</v>
      </c>
      <c r="I27" s="94"/>
    </row>
    <row r="28" spans="1:11" ht="26.25" customHeight="1">
      <c r="A28" s="241"/>
      <c r="B28" s="193"/>
      <c r="C28" s="193"/>
      <c r="D28" s="193"/>
      <c r="E28" s="193"/>
      <c r="F28" s="193"/>
      <c r="G28" s="193"/>
      <c r="H28" s="193"/>
      <c r="I28" s="26"/>
    </row>
    <row r="29" spans="1:11" ht="11.1" customHeight="1">
      <c r="A29" s="241" t="s">
        <v>16</v>
      </c>
      <c r="B29" s="193"/>
      <c r="C29" s="193"/>
      <c r="D29" s="193"/>
      <c r="E29" s="193"/>
      <c r="F29" s="193"/>
      <c r="G29" s="193"/>
      <c r="H29" s="193"/>
      <c r="I29" s="26"/>
    </row>
    <row r="30" spans="1:11" ht="11.1" customHeight="1">
      <c r="A30" s="35" t="s">
        <v>30</v>
      </c>
      <c r="B30" s="36"/>
      <c r="C30" s="36"/>
      <c r="D30" s="36"/>
      <c r="E30" s="36"/>
      <c r="F30" s="36"/>
      <c r="G30" s="36"/>
      <c r="H30" s="36"/>
      <c r="I30" s="26"/>
    </row>
    <row r="31" spans="1:11" ht="12" customHeight="1">
      <c r="A31" s="223" t="s">
        <v>0</v>
      </c>
      <c r="B31" s="238" t="s">
        <v>1</v>
      </c>
      <c r="C31" s="238"/>
      <c r="D31" s="238" t="s">
        <v>2</v>
      </c>
      <c r="E31" s="46"/>
      <c r="F31" s="46"/>
      <c r="G31" s="46"/>
      <c r="H31" s="238" t="s">
        <v>4</v>
      </c>
      <c r="I31" s="299" t="s">
        <v>23</v>
      </c>
    </row>
    <row r="32" spans="1:11" ht="12" customHeight="1">
      <c r="A32" s="225"/>
      <c r="B32" s="238"/>
      <c r="C32" s="238"/>
      <c r="D32" s="238"/>
      <c r="E32" s="38" t="s">
        <v>5</v>
      </c>
      <c r="F32" s="38" t="s">
        <v>6</v>
      </c>
      <c r="G32" s="38" t="s">
        <v>7</v>
      </c>
      <c r="H32" s="238"/>
      <c r="I32" s="299"/>
    </row>
    <row r="33" spans="1:10" ht="13.5" customHeight="1">
      <c r="A33" s="257" t="s">
        <v>20</v>
      </c>
      <c r="B33" s="200" t="s">
        <v>119</v>
      </c>
      <c r="C33" s="200"/>
      <c r="D33" s="8">
        <v>55</v>
      </c>
      <c r="E33" s="9">
        <v>6.16</v>
      </c>
      <c r="F33" s="9">
        <v>7.79</v>
      </c>
      <c r="G33" s="9">
        <v>14.8</v>
      </c>
      <c r="H33" s="13">
        <v>154</v>
      </c>
      <c r="I33" s="19">
        <v>3</v>
      </c>
      <c r="J33" s="60"/>
    </row>
    <row r="34" spans="1:10" ht="11.25" customHeight="1">
      <c r="A34" s="258"/>
      <c r="B34" s="178" t="s">
        <v>94</v>
      </c>
      <c r="C34" s="178"/>
      <c r="D34" s="8">
        <v>160</v>
      </c>
      <c r="E34" s="9">
        <v>20.5</v>
      </c>
      <c r="F34" s="9">
        <v>15.2</v>
      </c>
      <c r="G34" s="9">
        <v>39</v>
      </c>
      <c r="H34" s="13">
        <v>378</v>
      </c>
      <c r="I34" s="9">
        <v>223</v>
      </c>
      <c r="J34" s="29"/>
    </row>
    <row r="35" spans="1:10" ht="11.1" customHeight="1">
      <c r="A35" s="258"/>
      <c r="B35" s="178" t="s">
        <v>60</v>
      </c>
      <c r="C35" s="178"/>
      <c r="D35" s="8">
        <v>100</v>
      </c>
      <c r="E35" s="9">
        <v>0.4</v>
      </c>
      <c r="F35" s="9">
        <v>0.4</v>
      </c>
      <c r="G35" s="9">
        <v>9.8000000000000007</v>
      </c>
      <c r="H35" s="13">
        <v>47</v>
      </c>
      <c r="I35" s="12">
        <v>338</v>
      </c>
    </row>
    <row r="36" spans="1:10" ht="11.25" customHeight="1">
      <c r="A36" s="258"/>
      <c r="B36" s="178" t="s">
        <v>45</v>
      </c>
      <c r="C36" s="178"/>
      <c r="D36" s="8">
        <v>215</v>
      </c>
      <c r="E36" s="9">
        <v>0.53</v>
      </c>
      <c r="F36" s="9">
        <v>0</v>
      </c>
      <c r="G36" s="9">
        <v>9.4700000000000006</v>
      </c>
      <c r="H36" s="13">
        <v>40</v>
      </c>
      <c r="I36" s="12">
        <v>376</v>
      </c>
      <c r="J36" s="30"/>
    </row>
    <row r="37" spans="1:10" ht="11.25" customHeight="1">
      <c r="A37" s="258"/>
      <c r="B37" s="205" t="s">
        <v>8</v>
      </c>
      <c r="C37" s="206"/>
      <c r="D37" s="8">
        <v>30</v>
      </c>
      <c r="E37" s="9">
        <v>2.36</v>
      </c>
      <c r="F37" s="9">
        <v>0.3</v>
      </c>
      <c r="G37" s="9">
        <v>14.49</v>
      </c>
      <c r="H37" s="59">
        <v>70.14</v>
      </c>
      <c r="I37" s="12" t="s">
        <v>11</v>
      </c>
      <c r="J37" s="30"/>
    </row>
    <row r="38" spans="1:10" ht="11.1" customHeight="1">
      <c r="A38" s="273" t="s">
        <v>18</v>
      </c>
      <c r="B38" s="274"/>
      <c r="C38" s="275"/>
      <c r="D38" s="95">
        <f>SUM(D33:D37)</f>
        <v>560</v>
      </c>
      <c r="E38" s="96">
        <f>SUM(E33:E37)</f>
        <v>29.95</v>
      </c>
      <c r="F38" s="96">
        <f>SUM(F33:F37)</f>
        <v>23.689999999999998</v>
      </c>
      <c r="G38" s="96">
        <f>SUM(G33:G37)</f>
        <v>87.559999999999988</v>
      </c>
      <c r="H38" s="97">
        <f>SUM(H33:H37)</f>
        <v>689.14</v>
      </c>
      <c r="I38" s="92"/>
    </row>
    <row r="39" spans="1:10" ht="13.5" customHeight="1">
      <c r="A39" s="262" t="s">
        <v>19</v>
      </c>
      <c r="B39" s="242" t="s">
        <v>98</v>
      </c>
      <c r="C39" s="242"/>
      <c r="D39" s="20">
        <v>100</v>
      </c>
      <c r="E39" s="20">
        <v>1.04</v>
      </c>
      <c r="F39" s="20">
        <v>6.08</v>
      </c>
      <c r="G39" s="20">
        <v>11.02</v>
      </c>
      <c r="H39" s="20">
        <v>103.9</v>
      </c>
      <c r="I39" s="19">
        <v>54</v>
      </c>
    </row>
    <row r="40" spans="1:10" s="1" customFormat="1" ht="12" customHeight="1">
      <c r="A40" s="262"/>
      <c r="B40" s="242" t="s">
        <v>105</v>
      </c>
      <c r="C40" s="242"/>
      <c r="D40" s="19">
        <v>275</v>
      </c>
      <c r="E40" s="20">
        <v>1.75</v>
      </c>
      <c r="F40" s="20">
        <v>4.88</v>
      </c>
      <c r="G40" s="20">
        <v>5.9</v>
      </c>
      <c r="H40" s="20">
        <v>80</v>
      </c>
      <c r="I40" s="19">
        <v>87</v>
      </c>
    </row>
    <row r="41" spans="1:10" s="2" customFormat="1" ht="12" customHeight="1">
      <c r="A41" s="262"/>
      <c r="B41" s="242" t="s">
        <v>99</v>
      </c>
      <c r="C41" s="242"/>
      <c r="D41" s="19">
        <v>100</v>
      </c>
      <c r="E41" s="20">
        <v>13.76</v>
      </c>
      <c r="F41" s="20">
        <v>11.2</v>
      </c>
      <c r="G41" s="20">
        <v>19.22</v>
      </c>
      <c r="H41" s="20">
        <v>232</v>
      </c>
      <c r="I41" s="19">
        <v>234</v>
      </c>
    </row>
    <row r="42" spans="1:10" ht="11.1" customHeight="1">
      <c r="A42" s="262"/>
      <c r="B42" s="260" t="s">
        <v>123</v>
      </c>
      <c r="C42" s="260"/>
      <c r="D42" s="19">
        <v>185</v>
      </c>
      <c r="E42" s="20">
        <v>3.88</v>
      </c>
      <c r="F42" s="20">
        <v>6.7</v>
      </c>
      <c r="G42" s="20">
        <v>26.46</v>
      </c>
      <c r="H42" s="20">
        <v>187.2</v>
      </c>
      <c r="I42" s="19">
        <v>312</v>
      </c>
    </row>
    <row r="43" spans="1:10" ht="11.1" customHeight="1">
      <c r="A43" s="262"/>
      <c r="B43" s="242" t="s">
        <v>83</v>
      </c>
      <c r="C43" s="242"/>
      <c r="D43" s="20">
        <v>200</v>
      </c>
      <c r="E43" s="20">
        <v>0.89</v>
      </c>
      <c r="F43" s="20">
        <v>0</v>
      </c>
      <c r="G43" s="20">
        <v>37.700000000000003</v>
      </c>
      <c r="H43" s="20">
        <v>154.6</v>
      </c>
      <c r="I43" s="61">
        <v>355</v>
      </c>
    </row>
    <row r="44" spans="1:10" ht="9.75" customHeight="1">
      <c r="A44" s="262"/>
      <c r="B44" s="244" t="s">
        <v>8</v>
      </c>
      <c r="C44" s="244"/>
      <c r="D44" s="20">
        <v>30</v>
      </c>
      <c r="E44" s="48">
        <v>2.36</v>
      </c>
      <c r="F44" s="48">
        <v>0.3</v>
      </c>
      <c r="G44" s="48">
        <v>14.49</v>
      </c>
      <c r="H44" s="48">
        <v>70.14</v>
      </c>
      <c r="I44" s="19" t="s">
        <v>50</v>
      </c>
    </row>
    <row r="45" spans="1:10" ht="12.75" customHeight="1">
      <c r="A45" s="262"/>
      <c r="B45" s="244" t="s">
        <v>9</v>
      </c>
      <c r="C45" s="244"/>
      <c r="D45" s="19">
        <v>45</v>
      </c>
      <c r="E45" s="48">
        <v>1.5</v>
      </c>
      <c r="F45" s="48">
        <v>0.26</v>
      </c>
      <c r="G45" s="48">
        <v>11.86</v>
      </c>
      <c r="H45" s="48">
        <v>83.5</v>
      </c>
      <c r="I45" s="19" t="s">
        <v>11</v>
      </c>
    </row>
    <row r="46" spans="1:10" ht="11.1" customHeight="1">
      <c r="A46" s="232" t="s">
        <v>21</v>
      </c>
      <c r="B46" s="233"/>
      <c r="C46" s="261"/>
      <c r="D46" s="84">
        <f>SUM(D39:D45)</f>
        <v>935</v>
      </c>
      <c r="E46" s="98">
        <f>SUM(E39:E45)</f>
        <v>25.18</v>
      </c>
      <c r="F46" s="98">
        <f>SUM(F39:F45)</f>
        <v>29.42</v>
      </c>
      <c r="G46" s="98">
        <f>SUM(G39:G45)</f>
        <v>126.65</v>
      </c>
      <c r="H46" s="99">
        <f>SUM(H39:H45)</f>
        <v>911.33999999999992</v>
      </c>
      <c r="I46" s="85"/>
    </row>
    <row r="47" spans="1:10" ht="12" customHeight="1">
      <c r="A47" s="258" t="s">
        <v>80</v>
      </c>
      <c r="B47" s="203" t="s">
        <v>137</v>
      </c>
      <c r="C47" s="204"/>
      <c r="D47" s="9">
        <v>150</v>
      </c>
      <c r="E47" s="51">
        <v>9.7799999999999994</v>
      </c>
      <c r="F47" s="51">
        <v>5.96</v>
      </c>
      <c r="G47" s="51">
        <v>88.24</v>
      </c>
      <c r="H47" s="62">
        <v>344</v>
      </c>
      <c r="I47" s="69">
        <v>410</v>
      </c>
    </row>
    <row r="48" spans="1:10" ht="11.1" customHeight="1">
      <c r="A48" s="258"/>
      <c r="B48" s="242" t="s">
        <v>54</v>
      </c>
      <c r="C48" s="242"/>
      <c r="D48" s="20">
        <v>200</v>
      </c>
      <c r="E48" s="20">
        <v>1</v>
      </c>
      <c r="F48" s="20">
        <v>0</v>
      </c>
      <c r="G48" s="20">
        <v>20.2</v>
      </c>
      <c r="H48" s="20">
        <v>84.8</v>
      </c>
      <c r="I48" s="61">
        <v>389</v>
      </c>
    </row>
    <row r="49" spans="1:10" ht="11.1" customHeight="1">
      <c r="A49" s="273" t="s">
        <v>82</v>
      </c>
      <c r="B49" s="274"/>
      <c r="C49" s="275"/>
      <c r="D49" s="95">
        <f>SUM(D47:D48)</f>
        <v>350</v>
      </c>
      <c r="E49" s="96">
        <f>SUM(E47:E48)</f>
        <v>10.78</v>
      </c>
      <c r="F49" s="96">
        <f>SUM(F47:F48)</f>
        <v>5.96</v>
      </c>
      <c r="G49" s="96">
        <f>SUM(G47:G48)</f>
        <v>108.44</v>
      </c>
      <c r="H49" s="97">
        <f>SUM(H47:H48)</f>
        <v>428.8</v>
      </c>
      <c r="I49" s="92"/>
    </row>
    <row r="50" spans="1:10" ht="11.25" customHeight="1">
      <c r="A50" s="248" t="s">
        <v>22</v>
      </c>
      <c r="B50" s="248"/>
      <c r="C50" s="248"/>
      <c r="D50" s="231"/>
      <c r="E50" s="100">
        <f>SUM(E49,E46,E38)</f>
        <v>65.91</v>
      </c>
      <c r="F50" s="100">
        <f>SUM(F49,F46,F38)</f>
        <v>59.07</v>
      </c>
      <c r="G50" s="100">
        <f>SUM(G49,G46,G38)</f>
        <v>322.64999999999998</v>
      </c>
      <c r="H50" s="100">
        <f>SUM(H49,H46,H38)</f>
        <v>2029.2799999999997</v>
      </c>
      <c r="I50" s="94"/>
    </row>
    <row r="51" spans="1:10" ht="25.5" customHeight="1">
      <c r="A51" s="35"/>
      <c r="B51" s="36"/>
      <c r="C51" s="36"/>
      <c r="D51" s="36"/>
      <c r="E51" s="23"/>
      <c r="F51" s="23"/>
      <c r="G51" s="23"/>
      <c r="H51" s="23"/>
      <c r="I51" s="41"/>
    </row>
    <row r="52" spans="1:10" ht="11.1" customHeight="1">
      <c r="A52" s="241" t="s">
        <v>16</v>
      </c>
      <c r="B52" s="193"/>
      <c r="C52" s="193"/>
      <c r="D52" s="193"/>
      <c r="E52" s="193"/>
      <c r="F52" s="193"/>
      <c r="G52" s="193"/>
      <c r="H52" s="193"/>
      <c r="I52" s="26"/>
      <c r="J52" s="31"/>
    </row>
    <row r="53" spans="1:10" ht="11.1" customHeight="1">
      <c r="A53" s="35" t="s">
        <v>31</v>
      </c>
      <c r="B53" s="36"/>
      <c r="C53" s="36"/>
      <c r="D53" s="36"/>
      <c r="E53" s="36"/>
      <c r="F53" s="36"/>
      <c r="G53" s="36"/>
      <c r="H53" s="36"/>
      <c r="I53" s="27"/>
      <c r="J53" s="31"/>
    </row>
    <row r="54" spans="1:10" ht="11.1" customHeight="1">
      <c r="A54" s="207" t="s">
        <v>0</v>
      </c>
      <c r="B54" s="207" t="s">
        <v>1</v>
      </c>
      <c r="C54" s="207"/>
      <c r="D54" s="207" t="s">
        <v>2</v>
      </c>
      <c r="E54" s="254" t="s">
        <v>3</v>
      </c>
      <c r="F54" s="254"/>
      <c r="G54" s="227"/>
      <c r="H54" s="293" t="s">
        <v>4</v>
      </c>
      <c r="I54" s="282" t="s">
        <v>23</v>
      </c>
    </row>
    <row r="55" spans="1:10" ht="14.25" customHeight="1">
      <c r="A55" s="208"/>
      <c r="B55" s="225"/>
      <c r="C55" s="226"/>
      <c r="D55" s="208"/>
      <c r="E55" s="7" t="s">
        <v>5</v>
      </c>
      <c r="F55" s="7" t="s">
        <v>6</v>
      </c>
      <c r="G55" s="14" t="s">
        <v>7</v>
      </c>
      <c r="H55" s="293"/>
      <c r="I55" s="283"/>
    </row>
    <row r="56" spans="1:10" ht="11.25" customHeight="1">
      <c r="A56" s="262" t="s">
        <v>20</v>
      </c>
      <c r="B56" s="260" t="s">
        <v>126</v>
      </c>
      <c r="C56" s="260"/>
      <c r="D56" s="20">
        <v>60</v>
      </c>
      <c r="E56" s="20">
        <v>3.7</v>
      </c>
      <c r="F56" s="20">
        <v>9</v>
      </c>
      <c r="G56" s="20">
        <v>16.399999999999999</v>
      </c>
      <c r="H56" s="48">
        <v>149</v>
      </c>
      <c r="I56" s="19">
        <v>1</v>
      </c>
    </row>
    <row r="57" spans="1:10" ht="11.1" customHeight="1">
      <c r="A57" s="262"/>
      <c r="B57" s="260" t="s">
        <v>100</v>
      </c>
      <c r="C57" s="260"/>
      <c r="D57" s="19">
        <v>210</v>
      </c>
      <c r="E57" s="20">
        <v>6</v>
      </c>
      <c r="F57" s="20">
        <v>10.85</v>
      </c>
      <c r="G57" s="20">
        <v>42.95</v>
      </c>
      <c r="H57" s="20">
        <v>294</v>
      </c>
      <c r="I57" s="19">
        <v>174</v>
      </c>
    </row>
    <row r="58" spans="1:10" ht="11.1" customHeight="1">
      <c r="A58" s="262"/>
      <c r="B58" s="150" t="s">
        <v>129</v>
      </c>
      <c r="D58" s="151">
        <v>40</v>
      </c>
      <c r="E58" s="20">
        <v>5.0199999999999996</v>
      </c>
      <c r="F58" s="20">
        <v>4.5999999999999996</v>
      </c>
      <c r="G58" s="20">
        <v>0.28000000000000003</v>
      </c>
      <c r="H58" s="20">
        <v>63</v>
      </c>
      <c r="I58" s="151">
        <v>209</v>
      </c>
    </row>
    <row r="59" spans="1:10" ht="12" customHeight="1">
      <c r="A59" s="262"/>
      <c r="B59" s="244" t="s">
        <v>55</v>
      </c>
      <c r="C59" s="244"/>
      <c r="D59" s="19">
        <v>200</v>
      </c>
      <c r="E59" s="20">
        <v>3.2</v>
      </c>
      <c r="F59" s="20">
        <v>2.68</v>
      </c>
      <c r="G59" s="20">
        <v>15.95</v>
      </c>
      <c r="H59" s="20">
        <v>100.6</v>
      </c>
      <c r="I59" s="19">
        <v>379</v>
      </c>
    </row>
    <row r="60" spans="1:10" ht="11.1" customHeight="1">
      <c r="A60" s="262"/>
      <c r="B60" s="242" t="s">
        <v>8</v>
      </c>
      <c r="C60" s="242"/>
      <c r="D60" s="19">
        <v>50</v>
      </c>
      <c r="E60" s="20">
        <v>2.36</v>
      </c>
      <c r="F60" s="20">
        <v>0.3</v>
      </c>
      <c r="G60" s="20">
        <v>14.49</v>
      </c>
      <c r="H60" s="20">
        <v>70.14</v>
      </c>
      <c r="I60" s="64" t="s">
        <v>11</v>
      </c>
    </row>
    <row r="61" spans="1:10" ht="11.1" customHeight="1">
      <c r="A61" s="300" t="s">
        <v>18</v>
      </c>
      <c r="B61" s="300"/>
      <c r="C61" s="300"/>
      <c r="D61" s="96">
        <f>SUM(D56:D60)</f>
        <v>560</v>
      </c>
      <c r="E61" s="96">
        <f>SUM(E56:E60)</f>
        <v>20.279999999999998</v>
      </c>
      <c r="F61" s="96">
        <f>SUM(F56:F60)</f>
        <v>27.430000000000003</v>
      </c>
      <c r="G61" s="96">
        <f>SUM(G56:G60)</f>
        <v>90.07</v>
      </c>
      <c r="H61" s="96">
        <f>SUM(H56:H60)</f>
        <v>676.74</v>
      </c>
      <c r="I61" s="92"/>
    </row>
    <row r="62" spans="1:10" s="1" customFormat="1" ht="14.25" customHeight="1">
      <c r="A62" s="262" t="s">
        <v>19</v>
      </c>
      <c r="B62" s="242" t="s">
        <v>103</v>
      </c>
      <c r="C62" s="242"/>
      <c r="D62" s="19">
        <v>100</v>
      </c>
      <c r="E62" s="20">
        <v>1.1000000000000001</v>
      </c>
      <c r="F62" s="20">
        <v>0.2</v>
      </c>
      <c r="G62" s="20">
        <v>3.8</v>
      </c>
      <c r="H62" s="20">
        <v>22</v>
      </c>
      <c r="I62" s="19">
        <v>71</v>
      </c>
    </row>
    <row r="63" spans="1:10" ht="11.1" customHeight="1">
      <c r="A63" s="262"/>
      <c r="B63" s="242" t="s">
        <v>102</v>
      </c>
      <c r="C63" s="242"/>
      <c r="D63" s="20">
        <v>250</v>
      </c>
      <c r="E63" s="20">
        <v>1.59</v>
      </c>
      <c r="F63" s="20">
        <v>4.8499999999999996</v>
      </c>
      <c r="G63" s="20">
        <v>8.56</v>
      </c>
      <c r="H63" s="20">
        <v>91.25</v>
      </c>
      <c r="I63" s="19">
        <v>81</v>
      </c>
      <c r="J63" s="26"/>
    </row>
    <row r="64" spans="1:10" ht="11.1" customHeight="1">
      <c r="A64" s="262"/>
      <c r="B64" s="78" t="s">
        <v>101</v>
      </c>
      <c r="C64" s="78"/>
      <c r="D64" s="20">
        <v>100</v>
      </c>
      <c r="E64" s="20">
        <v>17.440000000000001</v>
      </c>
      <c r="F64" s="20">
        <v>16.72</v>
      </c>
      <c r="G64" s="20">
        <v>16.28</v>
      </c>
      <c r="H64" s="20">
        <v>286</v>
      </c>
      <c r="I64" s="141">
        <v>294</v>
      </c>
      <c r="J64" s="26"/>
    </row>
    <row r="65" spans="1:10" ht="11.1" customHeight="1">
      <c r="A65" s="262"/>
      <c r="B65" s="260" t="s">
        <v>124</v>
      </c>
      <c r="C65" s="260"/>
      <c r="D65" s="19">
        <v>180</v>
      </c>
      <c r="E65" s="20">
        <v>3.09</v>
      </c>
      <c r="F65" s="20">
        <v>19.22</v>
      </c>
      <c r="G65" s="20">
        <v>15.05</v>
      </c>
      <c r="H65" s="20">
        <v>248.5</v>
      </c>
      <c r="I65" s="19">
        <v>143</v>
      </c>
      <c r="J65" s="26"/>
    </row>
    <row r="66" spans="1:10" ht="11.1" customHeight="1">
      <c r="A66" s="262"/>
      <c r="B66" s="244" t="s">
        <v>84</v>
      </c>
      <c r="C66" s="244"/>
      <c r="D66" s="19">
        <v>200</v>
      </c>
      <c r="E66" s="20">
        <v>0.45</v>
      </c>
      <c r="F66" s="20">
        <v>0.1</v>
      </c>
      <c r="G66" s="20">
        <v>33.99</v>
      </c>
      <c r="H66" s="20">
        <v>141.19999999999999</v>
      </c>
      <c r="I66" s="19">
        <v>346</v>
      </c>
      <c r="J66" s="26"/>
    </row>
    <row r="67" spans="1:10" ht="11.1" customHeight="1">
      <c r="A67" s="262"/>
      <c r="B67" s="244" t="s">
        <v>56</v>
      </c>
      <c r="C67" s="244"/>
      <c r="D67" s="19">
        <v>150</v>
      </c>
      <c r="E67" s="20">
        <v>0.4</v>
      </c>
      <c r="F67" s="20">
        <v>0.4</v>
      </c>
      <c r="G67" s="20">
        <v>9.8000000000000007</v>
      </c>
      <c r="H67" s="20">
        <v>47</v>
      </c>
      <c r="I67" s="19">
        <v>338</v>
      </c>
    </row>
    <row r="68" spans="1:10" ht="11.25" customHeight="1">
      <c r="A68" s="262"/>
      <c r="B68" s="242" t="s">
        <v>8</v>
      </c>
      <c r="C68" s="242"/>
      <c r="D68" s="19">
        <v>30</v>
      </c>
      <c r="E68" s="20">
        <v>2.36</v>
      </c>
      <c r="F68" s="20">
        <v>0.3</v>
      </c>
      <c r="G68" s="20">
        <v>14.49</v>
      </c>
      <c r="H68" s="20">
        <v>70.14</v>
      </c>
      <c r="I68" s="64" t="s">
        <v>11</v>
      </c>
    </row>
    <row r="69" spans="1:10" ht="12" customHeight="1">
      <c r="A69" s="262"/>
      <c r="B69" s="244" t="s">
        <v>9</v>
      </c>
      <c r="C69" s="244"/>
      <c r="D69" s="19">
        <v>45</v>
      </c>
      <c r="E69" s="20">
        <v>1.4</v>
      </c>
      <c r="F69" s="48">
        <v>0.3</v>
      </c>
      <c r="G69" s="48">
        <v>13.38</v>
      </c>
      <c r="H69" s="48">
        <v>83.5</v>
      </c>
      <c r="I69" s="19" t="s">
        <v>11</v>
      </c>
    </row>
    <row r="70" spans="1:10" ht="13.5" customHeight="1">
      <c r="A70" s="305" t="s">
        <v>21</v>
      </c>
      <c r="B70" s="274"/>
      <c r="C70" s="306"/>
      <c r="D70" s="102">
        <f>SUM(D62:D69)</f>
        <v>1055</v>
      </c>
      <c r="E70" s="20">
        <v>27.21</v>
      </c>
      <c r="F70" s="103">
        <f>SUM(F62:F69)</f>
        <v>42.089999999999989</v>
      </c>
      <c r="G70" s="103">
        <f>SUM(G62:G69)</f>
        <v>115.35</v>
      </c>
      <c r="H70" s="104">
        <f>SUM(H62:H69)</f>
        <v>989.59</v>
      </c>
      <c r="I70" s="105"/>
    </row>
    <row r="71" spans="1:10" ht="13.5" customHeight="1">
      <c r="A71" s="262" t="s">
        <v>80</v>
      </c>
      <c r="B71" s="244" t="s">
        <v>85</v>
      </c>
      <c r="C71" s="244"/>
      <c r="D71" s="19">
        <v>200</v>
      </c>
      <c r="E71" s="20">
        <v>5.8</v>
      </c>
      <c r="F71" s="20">
        <v>5</v>
      </c>
      <c r="G71" s="20">
        <v>8</v>
      </c>
      <c r="H71" s="20">
        <v>100</v>
      </c>
      <c r="I71" s="19">
        <v>386</v>
      </c>
    </row>
    <row r="72" spans="1:10" ht="13.5" customHeight="1">
      <c r="A72" s="262"/>
      <c r="B72" s="162" t="s">
        <v>150</v>
      </c>
      <c r="C72" s="163"/>
      <c r="D72" s="154">
        <v>50</v>
      </c>
      <c r="E72" s="20">
        <v>0.4</v>
      </c>
      <c r="F72" s="20">
        <v>0.3</v>
      </c>
      <c r="G72" s="20">
        <v>10.3</v>
      </c>
      <c r="H72" s="160">
        <v>47</v>
      </c>
      <c r="I72" s="154">
        <v>338</v>
      </c>
    </row>
    <row r="73" spans="1:10" ht="10.5" customHeight="1">
      <c r="A73" s="262"/>
      <c r="B73" s="303" t="s">
        <v>86</v>
      </c>
      <c r="C73" s="304"/>
      <c r="D73" s="40">
        <v>100</v>
      </c>
      <c r="E73" s="20">
        <v>7.28</v>
      </c>
      <c r="F73" s="40">
        <v>12.52</v>
      </c>
      <c r="G73" s="40">
        <v>43.92</v>
      </c>
      <c r="H73" s="111">
        <v>278</v>
      </c>
      <c r="I73" s="40">
        <v>424</v>
      </c>
    </row>
    <row r="74" spans="1:10" ht="15" customHeight="1">
      <c r="A74" s="273" t="s">
        <v>82</v>
      </c>
      <c r="B74" s="274"/>
      <c r="C74" s="275"/>
      <c r="D74" s="106">
        <f>SUM(D71:D73)</f>
        <v>350</v>
      </c>
      <c r="E74" s="20">
        <v>14.48</v>
      </c>
      <c r="F74" s="107">
        <f>SUM(F71:F73)</f>
        <v>17.82</v>
      </c>
      <c r="G74" s="108">
        <f>SUM(G71:G73)</f>
        <v>62.22</v>
      </c>
      <c r="H74" s="109">
        <f>SUM(H71:H73)</f>
        <v>425</v>
      </c>
      <c r="I74" s="92"/>
    </row>
    <row r="75" spans="1:10" ht="11.25" customHeight="1">
      <c r="A75" s="259" t="s">
        <v>22</v>
      </c>
      <c r="B75" s="259"/>
      <c r="C75" s="259"/>
      <c r="D75" s="259"/>
      <c r="E75" s="20">
        <v>60.9</v>
      </c>
      <c r="F75" s="110">
        <f>SUM(F74,F70,F61)</f>
        <v>87.339999999999989</v>
      </c>
      <c r="G75" s="110">
        <f>SUM(G61,G70,G74)</f>
        <v>267.64</v>
      </c>
      <c r="H75" s="110">
        <f>SUM(H61,H70,H74)</f>
        <v>2091.33</v>
      </c>
      <c r="I75" s="94"/>
      <c r="J75" s="32"/>
    </row>
    <row r="76" spans="1:10" ht="24" customHeight="1">
      <c r="A76" s="66"/>
      <c r="B76" s="11"/>
      <c r="C76" s="11"/>
      <c r="D76" s="11"/>
      <c r="E76" s="11"/>
      <c r="F76" s="11"/>
      <c r="G76" s="11"/>
      <c r="H76" s="11"/>
      <c r="I76" s="26"/>
      <c r="J76" s="29"/>
    </row>
    <row r="77" spans="1:10" ht="12.75" customHeight="1">
      <c r="A77" s="36" t="s">
        <v>16</v>
      </c>
      <c r="B77" s="28"/>
      <c r="C77" s="28"/>
      <c r="D77" s="28"/>
      <c r="E77" s="28"/>
      <c r="F77" s="28"/>
      <c r="G77" s="28"/>
      <c r="H77" s="28"/>
      <c r="I77" s="26"/>
    </row>
    <row r="78" spans="1:10" ht="14.25" customHeight="1">
      <c r="A78" s="193" t="s">
        <v>32</v>
      </c>
      <c r="B78" s="193"/>
      <c r="C78" s="193"/>
      <c r="D78" s="193"/>
      <c r="E78" s="193"/>
      <c r="F78" s="193"/>
      <c r="G78" s="193"/>
      <c r="H78" s="193"/>
      <c r="I78" s="26"/>
    </row>
    <row r="79" spans="1:10" ht="11.1" customHeight="1">
      <c r="A79" s="279" t="s">
        <v>13</v>
      </c>
      <c r="B79" s="279" t="s">
        <v>1</v>
      </c>
      <c r="C79" s="279"/>
      <c r="D79" s="279" t="s">
        <v>2</v>
      </c>
      <c r="E79" s="272" t="s">
        <v>3</v>
      </c>
      <c r="F79" s="272"/>
      <c r="G79" s="272"/>
      <c r="H79" s="247" t="s">
        <v>4</v>
      </c>
      <c r="I79" s="282" t="s">
        <v>23</v>
      </c>
    </row>
    <row r="80" spans="1:10" ht="11.1" customHeight="1">
      <c r="A80" s="208"/>
      <c r="B80" s="287"/>
      <c r="C80" s="291"/>
      <c r="D80" s="280"/>
      <c r="E80" s="17" t="s">
        <v>5</v>
      </c>
      <c r="F80" s="17" t="s">
        <v>6</v>
      </c>
      <c r="G80" s="17" t="s">
        <v>7</v>
      </c>
      <c r="H80" s="287"/>
      <c r="I80" s="283"/>
    </row>
    <row r="81" spans="1:9" ht="11.1" customHeight="1">
      <c r="A81" s="257" t="s">
        <v>20</v>
      </c>
      <c r="B81" s="200" t="s">
        <v>125</v>
      </c>
      <c r="C81" s="200"/>
      <c r="D81" s="8">
        <v>70</v>
      </c>
      <c r="E81" s="9">
        <v>6.3</v>
      </c>
      <c r="F81" s="9">
        <v>4.8</v>
      </c>
      <c r="G81" s="9">
        <v>29.6</v>
      </c>
      <c r="H81" s="67">
        <v>161</v>
      </c>
      <c r="I81" s="68">
        <v>6</v>
      </c>
    </row>
    <row r="82" spans="1:9" s="1" customFormat="1" ht="12.75" customHeight="1">
      <c r="A82" s="258"/>
      <c r="B82" s="202" t="s">
        <v>104</v>
      </c>
      <c r="C82" s="202"/>
      <c r="D82" s="8">
        <v>185</v>
      </c>
      <c r="E82" s="9">
        <v>15</v>
      </c>
      <c r="F82" s="9">
        <v>28</v>
      </c>
      <c r="G82" s="13">
        <v>3.06</v>
      </c>
      <c r="H82" s="20">
        <v>386</v>
      </c>
      <c r="I82" s="19">
        <v>210</v>
      </c>
    </row>
    <row r="83" spans="1:9" s="2" customFormat="1" ht="12.75" customHeight="1">
      <c r="A83" s="258"/>
      <c r="B83" s="148" t="s">
        <v>127</v>
      </c>
      <c r="C83" s="149"/>
      <c r="D83" s="8">
        <v>36</v>
      </c>
      <c r="E83" s="9">
        <v>8</v>
      </c>
      <c r="F83" s="9">
        <v>21</v>
      </c>
      <c r="G83" s="13">
        <v>41</v>
      </c>
      <c r="H83" s="20">
        <v>90</v>
      </c>
      <c r="I83" s="147" t="s">
        <v>11</v>
      </c>
    </row>
    <row r="84" spans="1:9" ht="11.45" customHeight="1">
      <c r="A84" s="258"/>
      <c r="B84" s="203" t="s">
        <v>93</v>
      </c>
      <c r="C84" s="204"/>
      <c r="D84" s="9">
        <v>222</v>
      </c>
      <c r="E84" s="9">
        <v>0.53</v>
      </c>
      <c r="F84" s="9">
        <v>0</v>
      </c>
      <c r="G84" s="13">
        <v>9.8699999999999992</v>
      </c>
      <c r="H84" s="20">
        <v>41.6</v>
      </c>
      <c r="I84" s="19">
        <v>377</v>
      </c>
    </row>
    <row r="85" spans="1:9" ht="11.1" customHeight="1">
      <c r="A85" s="258"/>
      <c r="B85" s="178" t="s">
        <v>8</v>
      </c>
      <c r="C85" s="178"/>
      <c r="D85" s="8">
        <v>50</v>
      </c>
      <c r="E85" s="9">
        <v>2.36</v>
      </c>
      <c r="F85" s="9">
        <v>0.3</v>
      </c>
      <c r="G85" s="13">
        <v>14.49</v>
      </c>
      <c r="H85" s="20">
        <v>70.14</v>
      </c>
      <c r="I85" s="64" t="s">
        <v>11</v>
      </c>
    </row>
    <row r="86" spans="1:9" ht="13.5" customHeight="1">
      <c r="A86" s="273" t="s">
        <v>18</v>
      </c>
      <c r="B86" s="274"/>
      <c r="C86" s="275"/>
      <c r="D86" s="106">
        <f>SUM(D81:D85)</f>
        <v>563</v>
      </c>
      <c r="E86" s="107">
        <f>SUM(E81:E85)</f>
        <v>32.190000000000005</v>
      </c>
      <c r="F86" s="107">
        <f>SUM(F81:F85)</f>
        <v>54.099999999999994</v>
      </c>
      <c r="G86" s="108">
        <f>SUM(G81:G85)</f>
        <v>98.02</v>
      </c>
      <c r="H86" s="109">
        <f>SUM(H81:H85)</f>
        <v>748.74</v>
      </c>
      <c r="I86" s="92"/>
    </row>
    <row r="87" spans="1:9" ht="10.5" customHeight="1">
      <c r="A87" s="276" t="s">
        <v>19</v>
      </c>
      <c r="B87" s="200" t="s">
        <v>122</v>
      </c>
      <c r="C87" s="200"/>
      <c r="D87" s="8">
        <v>100</v>
      </c>
      <c r="E87" s="9">
        <v>1.62</v>
      </c>
      <c r="F87" s="9">
        <v>7.2</v>
      </c>
      <c r="G87" s="13">
        <v>8.9</v>
      </c>
      <c r="H87" s="20">
        <v>97.9</v>
      </c>
      <c r="I87" s="19">
        <v>67</v>
      </c>
    </row>
    <row r="88" spans="1:9" ht="12" customHeight="1">
      <c r="A88" s="277"/>
      <c r="B88" s="204" t="s">
        <v>117</v>
      </c>
      <c r="C88" s="178"/>
      <c r="D88" s="9">
        <v>250</v>
      </c>
      <c r="E88" s="51">
        <v>5.47</v>
      </c>
      <c r="F88" s="51">
        <v>4.74</v>
      </c>
      <c r="G88" s="62">
        <v>17.95</v>
      </c>
      <c r="H88" s="48">
        <v>150</v>
      </c>
      <c r="I88" s="19">
        <v>120</v>
      </c>
    </row>
    <row r="89" spans="1:9" ht="12" customHeight="1">
      <c r="A89" s="277"/>
      <c r="B89" s="281" t="s">
        <v>116</v>
      </c>
      <c r="C89" s="271"/>
      <c r="D89" s="8">
        <v>110</v>
      </c>
      <c r="E89" s="9">
        <v>7.83</v>
      </c>
      <c r="F89" s="9">
        <v>8.75</v>
      </c>
      <c r="G89" s="13">
        <v>10.25</v>
      </c>
      <c r="H89" s="20">
        <v>157</v>
      </c>
      <c r="I89" s="19">
        <v>278</v>
      </c>
    </row>
    <row r="90" spans="1:9" ht="14.25" customHeight="1">
      <c r="A90" s="277"/>
      <c r="B90" s="203" t="s">
        <v>47</v>
      </c>
      <c r="C90" s="204"/>
      <c r="D90" s="8">
        <v>180</v>
      </c>
      <c r="E90" s="9">
        <v>4.5</v>
      </c>
      <c r="F90" s="9">
        <v>6.1</v>
      </c>
      <c r="G90" s="13">
        <v>38</v>
      </c>
      <c r="H90" s="20">
        <v>248</v>
      </c>
      <c r="I90" s="19">
        <v>304</v>
      </c>
    </row>
    <row r="91" spans="1:9" ht="11.1" customHeight="1">
      <c r="A91" s="277"/>
      <c r="B91" s="178" t="s">
        <v>72</v>
      </c>
      <c r="C91" s="178"/>
      <c r="D91" s="9">
        <v>200</v>
      </c>
      <c r="E91" s="51">
        <v>0.35</v>
      </c>
      <c r="F91" s="51">
        <v>0.08</v>
      </c>
      <c r="G91" s="51">
        <v>36.700000000000003</v>
      </c>
      <c r="H91" s="62">
        <v>122.2</v>
      </c>
      <c r="I91" s="19">
        <v>348</v>
      </c>
    </row>
    <row r="92" spans="1:9" ht="13.5" customHeight="1">
      <c r="A92" s="277"/>
      <c r="B92" s="178" t="s">
        <v>8</v>
      </c>
      <c r="C92" s="178"/>
      <c r="D92" s="8">
        <v>30</v>
      </c>
      <c r="E92" s="9">
        <v>2.36</v>
      </c>
      <c r="F92" s="9">
        <v>0.3</v>
      </c>
      <c r="G92" s="13">
        <v>14.49</v>
      </c>
      <c r="H92" s="20">
        <v>70.14</v>
      </c>
      <c r="I92" s="64" t="s">
        <v>11</v>
      </c>
    </row>
    <row r="93" spans="1:9" ht="13.5" customHeight="1">
      <c r="A93" s="277"/>
      <c r="B93" s="286" t="s">
        <v>9</v>
      </c>
      <c r="C93" s="286"/>
      <c r="D93" s="8">
        <v>45</v>
      </c>
      <c r="E93" s="51">
        <v>1.4</v>
      </c>
      <c r="F93" s="51">
        <v>0.3</v>
      </c>
      <c r="G93" s="62">
        <v>13.38</v>
      </c>
      <c r="H93" s="48">
        <v>83.5</v>
      </c>
      <c r="I93" s="19" t="s">
        <v>11</v>
      </c>
    </row>
    <row r="94" spans="1:9" ht="14.25" customHeight="1">
      <c r="A94" s="273" t="s">
        <v>21</v>
      </c>
      <c r="B94" s="274"/>
      <c r="C94" s="275"/>
      <c r="D94" s="115">
        <f>SUM(D87:D93)</f>
        <v>915</v>
      </c>
      <c r="E94" s="89">
        <f>SUM(E87:E93)</f>
        <v>23.53</v>
      </c>
      <c r="F94" s="89">
        <f>SUM(F87:F93)</f>
        <v>27.47</v>
      </c>
      <c r="G94" s="116">
        <f>SUM(G87:G93)</f>
        <v>139.66999999999999</v>
      </c>
      <c r="H94" s="101">
        <f>SUM(H87:H93)</f>
        <v>928.74</v>
      </c>
      <c r="I94" s="117"/>
    </row>
    <row r="95" spans="1:9" ht="11.1" customHeight="1">
      <c r="A95" s="77" t="s">
        <v>80</v>
      </c>
      <c r="B95" s="288" t="s">
        <v>87</v>
      </c>
      <c r="C95" s="289"/>
      <c r="D95" s="112">
        <v>50</v>
      </c>
      <c r="E95" s="112">
        <v>6.54</v>
      </c>
      <c r="F95" s="112">
        <v>3.03</v>
      </c>
      <c r="G95" s="112">
        <v>19.34</v>
      </c>
      <c r="H95" s="113">
        <v>131</v>
      </c>
      <c r="I95" s="40">
        <v>440</v>
      </c>
    </row>
    <row r="96" spans="1:9" ht="11.1" customHeight="1">
      <c r="A96" s="153"/>
      <c r="B96" s="165" t="s">
        <v>147</v>
      </c>
      <c r="C96" s="166"/>
      <c r="D96" s="112">
        <v>100</v>
      </c>
      <c r="E96" s="112" t="s">
        <v>138</v>
      </c>
      <c r="F96" s="112">
        <v>0.3</v>
      </c>
      <c r="G96" s="113">
        <v>10.3</v>
      </c>
      <c r="H96" s="42">
        <v>106</v>
      </c>
      <c r="I96" s="40">
        <v>338</v>
      </c>
    </row>
    <row r="97" spans="1:10" ht="11.1" customHeight="1">
      <c r="A97" s="76"/>
      <c r="B97" s="205" t="s">
        <v>140</v>
      </c>
      <c r="C97" s="206"/>
      <c r="D97" s="9">
        <v>200</v>
      </c>
      <c r="E97" s="9">
        <v>1</v>
      </c>
      <c r="F97" s="9">
        <v>0</v>
      </c>
      <c r="G97" s="13">
        <v>20.2</v>
      </c>
      <c r="H97" s="20">
        <v>84.8</v>
      </c>
      <c r="I97" s="19" t="s">
        <v>50</v>
      </c>
    </row>
    <row r="98" spans="1:10" ht="11.1" customHeight="1">
      <c r="A98" s="273" t="s">
        <v>82</v>
      </c>
      <c r="B98" s="274"/>
      <c r="C98" s="275"/>
      <c r="D98" s="106">
        <f>SUM(D95:D97)</f>
        <v>350</v>
      </c>
      <c r="E98" s="107">
        <f>SUM(E95:E97)</f>
        <v>7.54</v>
      </c>
      <c r="F98" s="107">
        <f>SUM(F95:F97)</f>
        <v>3.3299999999999996</v>
      </c>
      <c r="G98" s="108">
        <f>SUM(G95:G97)</f>
        <v>49.84</v>
      </c>
      <c r="H98" s="109">
        <f>SUM(H95:H97)</f>
        <v>321.8</v>
      </c>
      <c r="I98" s="92"/>
    </row>
    <row r="99" spans="1:10" ht="12.75" customHeight="1">
      <c r="A99" s="270" t="s">
        <v>22</v>
      </c>
      <c r="B99" s="270"/>
      <c r="C99" s="270"/>
      <c r="D99" s="259"/>
      <c r="E99" s="110">
        <f>SUM(E98,E94,E86)</f>
        <v>63.260000000000005</v>
      </c>
      <c r="F99" s="110">
        <f>SUM(F98,F94,F86)</f>
        <v>84.899999999999991</v>
      </c>
      <c r="G99" s="114">
        <f>SUM(G86,G94,G98)</f>
        <v>287.52999999999997</v>
      </c>
      <c r="H99" s="100">
        <f>SUM(H86,H94,H98)</f>
        <v>1999.28</v>
      </c>
      <c r="I99" s="94"/>
    </row>
    <row r="100" spans="1:10" ht="21.95" customHeight="1">
      <c r="A100" s="3"/>
      <c r="B100" s="3"/>
      <c r="C100" s="3"/>
      <c r="D100" s="3"/>
      <c r="E100" s="11"/>
      <c r="F100" s="11"/>
      <c r="G100" s="11"/>
      <c r="H100" s="11"/>
      <c r="I100" s="26"/>
    </row>
    <row r="101" spans="1:10" ht="11.1" customHeight="1">
      <c r="A101" s="35" t="s">
        <v>16</v>
      </c>
      <c r="B101" s="28"/>
      <c r="C101" s="28"/>
      <c r="D101" s="28"/>
      <c r="E101" s="28"/>
      <c r="F101" s="28"/>
      <c r="G101" s="28"/>
      <c r="H101" s="28"/>
      <c r="I101" s="26"/>
    </row>
    <row r="102" spans="1:10" ht="11.25" customHeight="1">
      <c r="A102" s="241" t="s">
        <v>33</v>
      </c>
      <c r="B102" s="193"/>
      <c r="C102" s="193"/>
      <c r="D102" s="193"/>
      <c r="E102" s="193"/>
      <c r="F102" s="193"/>
      <c r="G102" s="193"/>
      <c r="H102" s="193"/>
      <c r="I102" s="26"/>
    </row>
    <row r="103" spans="1:10" ht="21.95" customHeight="1">
      <c r="A103" s="207" t="s">
        <v>0</v>
      </c>
      <c r="B103" s="207" t="s">
        <v>1</v>
      </c>
      <c r="C103" s="207"/>
      <c r="D103" s="207" t="s">
        <v>2</v>
      </c>
      <c r="E103" s="272" t="s">
        <v>3</v>
      </c>
      <c r="F103" s="272"/>
      <c r="G103" s="272"/>
      <c r="H103" s="247" t="s">
        <v>4</v>
      </c>
      <c r="I103" s="282" t="s">
        <v>23</v>
      </c>
    </row>
    <row r="104" spans="1:10" ht="11.1" customHeight="1">
      <c r="A104" s="208"/>
      <c r="B104" s="225"/>
      <c r="C104" s="226"/>
      <c r="D104" s="208"/>
      <c r="E104" s="7" t="s">
        <v>5</v>
      </c>
      <c r="F104" s="7" t="s">
        <v>6</v>
      </c>
      <c r="G104" s="7" t="s">
        <v>7</v>
      </c>
      <c r="H104" s="225"/>
      <c r="I104" s="283"/>
    </row>
    <row r="105" spans="1:10" ht="11.1" customHeight="1">
      <c r="A105" s="213" t="s">
        <v>20</v>
      </c>
      <c r="B105" s="202" t="s">
        <v>128</v>
      </c>
      <c r="C105" s="202"/>
      <c r="D105" s="8">
        <v>65</v>
      </c>
      <c r="E105" s="9">
        <v>6.16</v>
      </c>
      <c r="F105" s="9">
        <v>7.79</v>
      </c>
      <c r="G105" s="9">
        <v>14.83</v>
      </c>
      <c r="H105" s="13">
        <v>154</v>
      </c>
      <c r="I105" s="19">
        <v>3</v>
      </c>
    </row>
    <row r="106" spans="1:10" ht="11.1" customHeight="1">
      <c r="A106" s="214"/>
      <c r="B106" s="203" t="s">
        <v>107</v>
      </c>
      <c r="C106" s="204"/>
      <c r="D106" s="8">
        <v>185</v>
      </c>
      <c r="E106" s="9">
        <v>7</v>
      </c>
      <c r="F106" s="9">
        <v>9.5</v>
      </c>
      <c r="G106" s="9">
        <v>39.1</v>
      </c>
      <c r="H106" s="13">
        <v>238</v>
      </c>
      <c r="I106" s="19">
        <v>203</v>
      </c>
    </row>
    <row r="107" spans="1:10" ht="11.1" customHeight="1">
      <c r="A107" s="214"/>
      <c r="B107" s="152" t="s">
        <v>130</v>
      </c>
      <c r="C107" s="144"/>
      <c r="D107" s="8">
        <v>90</v>
      </c>
      <c r="E107" s="9">
        <v>9.3000000000000007</v>
      </c>
      <c r="F107" s="9">
        <v>11.27</v>
      </c>
      <c r="G107" s="9">
        <v>9.9</v>
      </c>
      <c r="H107" s="13">
        <v>147.4</v>
      </c>
      <c r="I107" s="143">
        <v>268</v>
      </c>
    </row>
    <row r="108" spans="1:10" ht="11.1" customHeight="1">
      <c r="A108" s="214"/>
      <c r="B108" s="203" t="s">
        <v>59</v>
      </c>
      <c r="C108" s="204"/>
      <c r="D108" s="9">
        <v>200</v>
      </c>
      <c r="E108" s="9">
        <v>1.5</v>
      </c>
      <c r="F108" s="9">
        <v>1.3</v>
      </c>
      <c r="G108" s="9">
        <v>15.9</v>
      </c>
      <c r="H108" s="13">
        <v>81</v>
      </c>
      <c r="I108" s="19">
        <v>378</v>
      </c>
    </row>
    <row r="109" spans="1:10" ht="9.75" customHeight="1">
      <c r="A109" s="214"/>
      <c r="B109" s="203" t="s">
        <v>8</v>
      </c>
      <c r="C109" s="204"/>
      <c r="D109" s="8">
        <v>40</v>
      </c>
      <c r="E109" s="9">
        <v>2.36</v>
      </c>
      <c r="F109" s="9">
        <v>0.3</v>
      </c>
      <c r="G109" s="9">
        <v>14.49</v>
      </c>
      <c r="H109" s="59">
        <v>70.14</v>
      </c>
      <c r="I109" s="12" t="s">
        <v>11</v>
      </c>
    </row>
    <row r="110" spans="1:10" ht="11.25" customHeight="1">
      <c r="A110" s="249" t="s">
        <v>18</v>
      </c>
      <c r="B110" s="221"/>
      <c r="C110" s="222"/>
      <c r="D110" s="118">
        <f>SUM(D105:D109)</f>
        <v>580</v>
      </c>
      <c r="E110" s="107">
        <f>SUM(E105:E109)</f>
        <v>26.32</v>
      </c>
      <c r="F110" s="107">
        <f>SUM(F105:F109)</f>
        <v>30.16</v>
      </c>
      <c r="G110" s="107">
        <f>SUM(G105:G109)</f>
        <v>94.22</v>
      </c>
      <c r="H110" s="108">
        <f>SUM(H105:H109)</f>
        <v>690.54</v>
      </c>
      <c r="I110" s="92"/>
    </row>
    <row r="111" spans="1:10" ht="10.5" customHeight="1">
      <c r="A111" s="276" t="s">
        <v>19</v>
      </c>
      <c r="B111" s="178" t="s">
        <v>61</v>
      </c>
      <c r="C111" s="178"/>
      <c r="D111" s="8">
        <v>100</v>
      </c>
      <c r="E111" s="9">
        <v>0.9</v>
      </c>
      <c r="F111" s="9">
        <v>6.06</v>
      </c>
      <c r="G111" s="9">
        <v>3.04</v>
      </c>
      <c r="H111" s="13">
        <v>70.599999999999994</v>
      </c>
      <c r="I111" s="19">
        <v>24</v>
      </c>
      <c r="J111" s="31"/>
    </row>
    <row r="112" spans="1:10" ht="10.5" customHeight="1">
      <c r="A112" s="277"/>
      <c r="B112" s="284" t="s">
        <v>108</v>
      </c>
      <c r="C112" s="285"/>
      <c r="D112" s="8">
        <v>250</v>
      </c>
      <c r="E112" s="9">
        <v>7.42</v>
      </c>
      <c r="F112" s="9">
        <v>4.76</v>
      </c>
      <c r="G112" s="9">
        <v>20</v>
      </c>
      <c r="H112" s="13">
        <v>156</v>
      </c>
      <c r="I112" s="19">
        <v>125</v>
      </c>
    </row>
    <row r="113" spans="1:10" ht="10.5" customHeight="1">
      <c r="A113" s="277"/>
      <c r="B113" s="202" t="s">
        <v>62</v>
      </c>
      <c r="C113" s="202"/>
      <c r="D113" s="8">
        <v>175</v>
      </c>
      <c r="E113" s="9">
        <v>16.2</v>
      </c>
      <c r="F113" s="9">
        <v>18.09</v>
      </c>
      <c r="G113" s="9">
        <v>19.59</v>
      </c>
      <c r="H113" s="13">
        <v>295</v>
      </c>
      <c r="I113" s="8">
        <v>259</v>
      </c>
    </row>
    <row r="114" spans="1:10" ht="12" customHeight="1">
      <c r="A114" s="277"/>
      <c r="B114" s="178" t="s">
        <v>131</v>
      </c>
      <c r="C114" s="178"/>
      <c r="D114" s="8">
        <v>200</v>
      </c>
      <c r="E114" s="9">
        <v>1.02</v>
      </c>
      <c r="F114" s="9">
        <v>0.3</v>
      </c>
      <c r="G114" s="9">
        <v>47.26</v>
      </c>
      <c r="H114" s="13">
        <v>196.38</v>
      </c>
      <c r="I114" s="19">
        <v>349</v>
      </c>
    </row>
    <row r="115" spans="1:10" ht="11.25" customHeight="1">
      <c r="A115" s="277"/>
      <c r="B115" s="178" t="s">
        <v>8</v>
      </c>
      <c r="C115" s="178"/>
      <c r="D115" s="8">
        <v>30</v>
      </c>
      <c r="E115" s="9">
        <v>2.36</v>
      </c>
      <c r="F115" s="9">
        <v>0.3</v>
      </c>
      <c r="G115" s="9">
        <v>14.49</v>
      </c>
      <c r="H115" s="59">
        <v>70.14</v>
      </c>
      <c r="I115" s="12" t="s">
        <v>11</v>
      </c>
    </row>
    <row r="116" spans="1:10" ht="11.25" customHeight="1">
      <c r="A116" s="277"/>
      <c r="B116" s="286" t="s">
        <v>9</v>
      </c>
      <c r="C116" s="286"/>
      <c r="D116" s="8">
        <v>45</v>
      </c>
      <c r="E116" s="51">
        <v>1.4</v>
      </c>
      <c r="F116" s="51">
        <v>0.3</v>
      </c>
      <c r="G116" s="51">
        <v>13.38</v>
      </c>
      <c r="H116" s="62">
        <v>83.5</v>
      </c>
      <c r="I116" s="19" t="s">
        <v>11</v>
      </c>
      <c r="J116" s="30"/>
    </row>
    <row r="117" spans="1:10" ht="11.1" customHeight="1">
      <c r="A117" s="273" t="s">
        <v>21</v>
      </c>
      <c r="B117" s="274"/>
      <c r="C117" s="275"/>
      <c r="D117" s="95">
        <f>SUM(D111:D116)</f>
        <v>800</v>
      </c>
      <c r="E117" s="96">
        <f>SUM(E111:E116)</f>
        <v>29.299999999999997</v>
      </c>
      <c r="F117" s="96">
        <f>SUM(F111:F116)</f>
        <v>29.810000000000002</v>
      </c>
      <c r="G117" s="96">
        <f>SUM(G111:G116)</f>
        <v>117.75999999999998</v>
      </c>
      <c r="H117" s="97">
        <f>SUM(H111:H116)</f>
        <v>871.62</v>
      </c>
      <c r="I117" s="92"/>
    </row>
    <row r="118" spans="1:10" ht="11.1" customHeight="1">
      <c r="A118" s="214" t="s">
        <v>80</v>
      </c>
      <c r="B118" s="245" t="s">
        <v>81</v>
      </c>
      <c r="C118" s="246"/>
      <c r="D118" s="79">
        <v>60</v>
      </c>
      <c r="E118" s="80">
        <v>5.01</v>
      </c>
      <c r="F118" s="80">
        <v>1.92</v>
      </c>
      <c r="G118" s="80">
        <v>26.91</v>
      </c>
      <c r="H118" s="81">
        <v>145</v>
      </c>
      <c r="I118" s="82">
        <v>428</v>
      </c>
    </row>
    <row r="119" spans="1:10" ht="11.1" customHeight="1">
      <c r="A119" s="214"/>
      <c r="B119" s="157" t="s">
        <v>139</v>
      </c>
      <c r="C119" s="158"/>
      <c r="D119" s="164">
        <v>100</v>
      </c>
      <c r="E119" s="42">
        <v>2.5</v>
      </c>
      <c r="F119" s="42">
        <v>1.2</v>
      </c>
      <c r="G119" s="42">
        <v>16</v>
      </c>
      <c r="H119" s="42">
        <v>85</v>
      </c>
      <c r="I119" s="82" t="s">
        <v>11</v>
      </c>
    </row>
    <row r="120" spans="1:10" ht="10.5" customHeight="1">
      <c r="A120" s="214"/>
      <c r="B120" s="178" t="s">
        <v>58</v>
      </c>
      <c r="C120" s="178"/>
      <c r="D120" s="15">
        <v>200</v>
      </c>
      <c r="E120" s="15">
        <v>0.6</v>
      </c>
      <c r="F120" s="15">
        <v>0.4</v>
      </c>
      <c r="G120" s="15">
        <v>32.6</v>
      </c>
      <c r="H120" s="13">
        <v>136.4</v>
      </c>
      <c r="I120" s="72">
        <v>389</v>
      </c>
    </row>
    <row r="121" spans="1:10" ht="12" customHeight="1">
      <c r="A121" s="249" t="s">
        <v>82</v>
      </c>
      <c r="B121" s="221"/>
      <c r="C121" s="222"/>
      <c r="D121" s="118">
        <f>SUM(D118:D120)</f>
        <v>360</v>
      </c>
      <c r="E121" s="107">
        <f>SUM(E118:E120)</f>
        <v>8.11</v>
      </c>
      <c r="F121" s="107">
        <f>SUM(F118:F120)</f>
        <v>3.52</v>
      </c>
      <c r="G121" s="107">
        <f>SUM(G118:G120)</f>
        <v>75.509999999999991</v>
      </c>
      <c r="H121" s="108">
        <f>SUM(H118:H120)</f>
        <v>366.4</v>
      </c>
      <c r="I121" s="92"/>
    </row>
    <row r="122" spans="1:10" ht="11.25" customHeight="1">
      <c r="A122" s="259" t="s">
        <v>34</v>
      </c>
      <c r="B122" s="259"/>
      <c r="C122" s="259"/>
      <c r="D122" s="278"/>
      <c r="E122" s="100">
        <f>SUM(E121,E117,E110)</f>
        <v>63.73</v>
      </c>
      <c r="F122" s="100">
        <f>SUM(F121,F117,F110)</f>
        <v>63.490000000000009</v>
      </c>
      <c r="G122" s="100">
        <f>SUM(G110,G117,G121)</f>
        <v>287.48999999999995</v>
      </c>
      <c r="H122" s="100">
        <f>SUM(H110,H117,H121)</f>
        <v>1928.56</v>
      </c>
      <c r="I122" s="119"/>
    </row>
    <row r="123" spans="1:10" ht="30" customHeight="1">
      <c r="A123" s="121"/>
      <c r="B123" s="122"/>
      <c r="C123" s="122"/>
      <c r="D123" s="122"/>
      <c r="E123" s="123"/>
      <c r="F123" s="123"/>
      <c r="G123" s="123"/>
      <c r="H123" s="123"/>
      <c r="I123" s="132"/>
    </row>
    <row r="124" spans="1:10" ht="9.75" customHeight="1">
      <c r="A124" s="25" t="s">
        <v>35</v>
      </c>
      <c r="B124" s="28"/>
      <c r="C124" s="28"/>
      <c r="D124" s="28"/>
      <c r="E124" s="28"/>
      <c r="F124" s="28"/>
      <c r="G124" s="28"/>
      <c r="H124" s="28"/>
      <c r="I124" s="26"/>
    </row>
    <row r="125" spans="1:10" ht="11.25" customHeight="1">
      <c r="A125" s="241" t="s">
        <v>63</v>
      </c>
      <c r="B125" s="193"/>
      <c r="C125" s="193"/>
      <c r="D125" s="193"/>
      <c r="E125" s="193"/>
      <c r="F125" s="193"/>
      <c r="G125" s="193"/>
      <c r="H125" s="193"/>
      <c r="I125" s="26"/>
    </row>
    <row r="126" spans="1:10" ht="12" customHeight="1">
      <c r="A126" s="207" t="s">
        <v>0</v>
      </c>
      <c r="B126" s="207" t="s">
        <v>1</v>
      </c>
      <c r="C126" s="207"/>
      <c r="D126" s="207" t="s">
        <v>2</v>
      </c>
      <c r="E126" s="272" t="s">
        <v>3</v>
      </c>
      <c r="F126" s="272"/>
      <c r="G126" s="272"/>
      <c r="H126" s="247" t="s">
        <v>4</v>
      </c>
      <c r="I126" s="282" t="s">
        <v>23</v>
      </c>
    </row>
    <row r="127" spans="1:10" ht="11.1" customHeight="1">
      <c r="A127" s="208"/>
      <c r="B127" s="225"/>
      <c r="C127" s="226"/>
      <c r="D127" s="208"/>
      <c r="E127" s="34" t="s">
        <v>5</v>
      </c>
      <c r="F127" s="34" t="s">
        <v>6</v>
      </c>
      <c r="G127" s="34" t="s">
        <v>7</v>
      </c>
      <c r="H127" s="225"/>
      <c r="I127" s="283"/>
    </row>
    <row r="128" spans="1:10" ht="11.1" customHeight="1">
      <c r="A128" s="266" t="s">
        <v>20</v>
      </c>
      <c r="B128" s="178" t="s">
        <v>132</v>
      </c>
      <c r="C128" s="178"/>
      <c r="D128" s="8">
        <v>65</v>
      </c>
      <c r="E128" s="9">
        <v>2.4</v>
      </c>
      <c r="F128" s="9">
        <v>3.87</v>
      </c>
      <c r="G128" s="9">
        <v>29.15</v>
      </c>
      <c r="H128" s="13">
        <v>161</v>
      </c>
      <c r="I128" s="19">
        <v>2</v>
      </c>
    </row>
    <row r="129" spans="1:13" ht="14.25" customHeight="1">
      <c r="A129" s="214"/>
      <c r="B129" s="178" t="s">
        <v>79</v>
      </c>
      <c r="C129" s="178"/>
      <c r="D129" s="8">
        <v>210</v>
      </c>
      <c r="E129" s="9">
        <v>7.51</v>
      </c>
      <c r="F129" s="9">
        <v>11.72</v>
      </c>
      <c r="G129" s="9">
        <v>37.049999999999997</v>
      </c>
      <c r="H129" s="13">
        <v>285</v>
      </c>
      <c r="I129" s="19">
        <v>182</v>
      </c>
    </row>
    <row r="130" spans="1:13" ht="12" customHeight="1">
      <c r="A130" s="214"/>
      <c r="B130" s="178" t="s">
        <v>106</v>
      </c>
      <c r="C130" s="178"/>
      <c r="D130" s="9">
        <v>200</v>
      </c>
      <c r="E130" s="51">
        <v>2.78</v>
      </c>
      <c r="F130" s="51">
        <v>0.67</v>
      </c>
      <c r="G130" s="51">
        <v>26</v>
      </c>
      <c r="H130" s="62">
        <v>125</v>
      </c>
      <c r="I130" s="19">
        <v>382</v>
      </c>
      <c r="J130" t="s">
        <v>13</v>
      </c>
    </row>
    <row r="131" spans="1:13" ht="11.1" customHeight="1">
      <c r="A131" s="214"/>
      <c r="B131" s="202" t="s">
        <v>48</v>
      </c>
      <c r="C131" s="202"/>
      <c r="D131" s="9">
        <v>100</v>
      </c>
      <c r="E131" s="51">
        <v>0.9</v>
      </c>
      <c r="F131" s="51">
        <v>0.02</v>
      </c>
      <c r="G131" s="52">
        <v>8.1</v>
      </c>
      <c r="H131" s="53">
        <v>43</v>
      </c>
      <c r="I131" s="16">
        <v>341</v>
      </c>
    </row>
    <row r="132" spans="1:13" ht="12.75" customHeight="1">
      <c r="A132" s="215"/>
      <c r="B132" s="178" t="s">
        <v>8</v>
      </c>
      <c r="C132" s="178"/>
      <c r="D132" s="8">
        <v>30</v>
      </c>
      <c r="E132" s="9">
        <v>2.36</v>
      </c>
      <c r="F132" s="9">
        <v>0.3</v>
      </c>
      <c r="G132" s="9">
        <v>14.49</v>
      </c>
      <c r="H132" s="59">
        <v>70.14</v>
      </c>
      <c r="I132" s="12" t="s">
        <v>11</v>
      </c>
    </row>
    <row r="133" spans="1:13" ht="12.75" customHeight="1">
      <c r="A133" s="273" t="s">
        <v>18</v>
      </c>
      <c r="B133" s="274"/>
      <c r="C133" s="275"/>
      <c r="D133" s="120">
        <f>SUM(D128:D132)</f>
        <v>605</v>
      </c>
      <c r="E133" s="120">
        <f>SUM(E128:E132)</f>
        <v>15.95</v>
      </c>
      <c r="F133" s="120">
        <f>SUM(F128:F132)</f>
        <v>16.580000000000002</v>
      </c>
      <c r="G133" s="120">
        <f>SUM(G128:G132)</f>
        <v>114.78999999999998</v>
      </c>
      <c r="H133" s="120">
        <f>SUM(H128:H132)</f>
        <v>684.14</v>
      </c>
      <c r="I133" s="92"/>
    </row>
    <row r="134" spans="1:13" ht="10.5" customHeight="1">
      <c r="A134" s="213" t="s">
        <v>19</v>
      </c>
      <c r="B134" s="202" t="s">
        <v>40</v>
      </c>
      <c r="C134" s="202"/>
      <c r="D134" s="9">
        <v>100</v>
      </c>
      <c r="E134" s="9" t="s">
        <v>146</v>
      </c>
      <c r="F134" s="9">
        <v>0.1</v>
      </c>
      <c r="G134" s="9">
        <v>1.9</v>
      </c>
      <c r="H134" s="13">
        <v>12</v>
      </c>
      <c r="I134" s="8" t="s">
        <v>41</v>
      </c>
      <c r="J134" s="30"/>
    </row>
    <row r="135" spans="1:13" ht="12" customHeight="1">
      <c r="A135" s="214"/>
      <c r="B135" s="178" t="s">
        <v>75</v>
      </c>
      <c r="C135" s="178"/>
      <c r="D135" s="9">
        <v>250</v>
      </c>
      <c r="E135" s="9">
        <v>7.5</v>
      </c>
      <c r="F135" s="9">
        <v>3.25</v>
      </c>
      <c r="G135" s="9">
        <v>17.25</v>
      </c>
      <c r="H135" s="13">
        <v>128.25</v>
      </c>
      <c r="I135" s="19">
        <v>119</v>
      </c>
      <c r="J135" s="30"/>
    </row>
    <row r="136" spans="1:13" ht="11.1" customHeight="1">
      <c r="A136" s="214"/>
      <c r="B136" s="203" t="s">
        <v>68</v>
      </c>
      <c r="C136" s="204"/>
      <c r="D136" s="8">
        <v>100</v>
      </c>
      <c r="E136" s="9">
        <v>14.55</v>
      </c>
      <c r="F136" s="9">
        <v>16.79</v>
      </c>
      <c r="G136" s="9">
        <v>2.89</v>
      </c>
      <c r="H136" s="13">
        <v>221</v>
      </c>
      <c r="I136" s="19">
        <v>260</v>
      </c>
      <c r="M136" s="30" t="s">
        <v>13</v>
      </c>
    </row>
    <row r="137" spans="1:13" ht="11.1" customHeight="1">
      <c r="A137" s="214"/>
      <c r="B137" s="204" t="s">
        <v>109</v>
      </c>
      <c r="C137" s="178"/>
      <c r="D137" s="8">
        <v>180</v>
      </c>
      <c r="E137" s="9">
        <v>9.6</v>
      </c>
      <c r="F137" s="9">
        <v>5.5</v>
      </c>
      <c r="G137" s="9">
        <v>10.3</v>
      </c>
      <c r="H137" s="13">
        <v>271</v>
      </c>
      <c r="I137" s="19">
        <v>302</v>
      </c>
    </row>
    <row r="138" spans="1:13" s="1" customFormat="1" ht="12.75" customHeight="1">
      <c r="A138" s="214"/>
      <c r="B138" s="271" t="s">
        <v>49</v>
      </c>
      <c r="C138" s="200"/>
      <c r="D138" s="8">
        <v>200</v>
      </c>
      <c r="E138" s="9">
        <v>0.16</v>
      </c>
      <c r="F138" s="9">
        <v>0.16</v>
      </c>
      <c r="G138" s="9">
        <v>23.88</v>
      </c>
      <c r="H138" s="13">
        <v>97.6</v>
      </c>
      <c r="I138" s="19">
        <v>342</v>
      </c>
    </row>
    <row r="139" spans="1:13" ht="11.1" customHeight="1">
      <c r="A139" s="214"/>
      <c r="B139" s="198" t="s">
        <v>8</v>
      </c>
      <c r="C139" s="269"/>
      <c r="D139" s="9">
        <v>30</v>
      </c>
      <c r="E139" s="52">
        <v>2.36</v>
      </c>
      <c r="F139" s="53">
        <v>0.3</v>
      </c>
      <c r="G139" s="48">
        <v>14.49</v>
      </c>
      <c r="H139" s="48">
        <v>70.14</v>
      </c>
      <c r="I139" s="19" t="s">
        <v>50</v>
      </c>
    </row>
    <row r="140" spans="1:13" ht="11.1" customHeight="1">
      <c r="A140" s="214"/>
      <c r="B140" s="202" t="s">
        <v>9</v>
      </c>
      <c r="C140" s="202"/>
      <c r="D140" s="8">
        <v>45</v>
      </c>
      <c r="E140" s="51">
        <v>1.4</v>
      </c>
      <c r="F140" s="51">
        <v>0.3</v>
      </c>
      <c r="G140" s="54">
        <v>13.38</v>
      </c>
      <c r="H140" s="55">
        <v>83.5</v>
      </c>
      <c r="I140" s="56" t="s">
        <v>50</v>
      </c>
    </row>
    <row r="141" spans="1:13" ht="11.25" customHeight="1">
      <c r="A141" s="249" t="s">
        <v>21</v>
      </c>
      <c r="B141" s="221"/>
      <c r="C141" s="222"/>
      <c r="D141" s="116">
        <f>SUM(D134:D140)</f>
        <v>905</v>
      </c>
      <c r="E141" s="96">
        <f>SUM(E134:E140)</f>
        <v>35.57</v>
      </c>
      <c r="F141" s="96">
        <f>SUM(F134:F140)</f>
        <v>26.400000000000002</v>
      </c>
      <c r="G141" s="96">
        <f>SUM(G134:G140)</f>
        <v>84.089999999999989</v>
      </c>
      <c r="H141" s="97">
        <f>SUM(H134:H140)</f>
        <v>883.49</v>
      </c>
      <c r="I141" s="92"/>
    </row>
    <row r="142" spans="1:13" ht="12" customHeight="1">
      <c r="A142" s="214" t="s">
        <v>80</v>
      </c>
      <c r="B142" s="301" t="s">
        <v>148</v>
      </c>
      <c r="C142" s="242"/>
      <c r="D142" s="20">
        <v>200</v>
      </c>
      <c r="E142" s="20">
        <v>2.9</v>
      </c>
      <c r="F142" s="20">
        <v>2.5</v>
      </c>
      <c r="G142" s="20">
        <v>4.2</v>
      </c>
      <c r="H142" s="20">
        <v>51</v>
      </c>
      <c r="I142" s="19" t="s">
        <v>50</v>
      </c>
    </row>
    <row r="143" spans="1:13" ht="11.1" customHeight="1">
      <c r="A143" s="214"/>
      <c r="B143" s="203" t="s">
        <v>141</v>
      </c>
      <c r="C143" s="204"/>
      <c r="D143" s="9">
        <v>150</v>
      </c>
      <c r="E143" s="51">
        <v>9.14</v>
      </c>
      <c r="F143" s="51">
        <v>27.68</v>
      </c>
      <c r="G143" s="51">
        <v>86.12</v>
      </c>
      <c r="H143" s="62">
        <v>315</v>
      </c>
      <c r="I143" s="19">
        <v>446</v>
      </c>
    </row>
    <row r="144" spans="1:13" ht="11.25" customHeight="1">
      <c r="A144" s="273" t="s">
        <v>82</v>
      </c>
      <c r="B144" s="274"/>
      <c r="C144" s="275"/>
      <c r="D144" s="120">
        <f>SUM(D142:D143)</f>
        <v>350</v>
      </c>
      <c r="E144" s="120">
        <f>SUM(E142:E143)</f>
        <v>12.040000000000001</v>
      </c>
      <c r="F144" s="120">
        <f>SUM(F142:F143)</f>
        <v>30.18</v>
      </c>
      <c r="G144" s="120">
        <f>SUM(G142:G143)</f>
        <v>90.320000000000007</v>
      </c>
      <c r="H144" s="120">
        <f>SUM(H142:H143)</f>
        <v>366</v>
      </c>
      <c r="I144" s="92"/>
      <c r="J144" s="30"/>
    </row>
    <row r="145" spans="1:10" ht="11.25" customHeight="1">
      <c r="A145" s="230" t="s">
        <v>34</v>
      </c>
      <c r="B145" s="230"/>
      <c r="C145" s="230"/>
      <c r="D145" s="231"/>
      <c r="E145" s="100">
        <f>SUM(E144,E141,E133)</f>
        <v>63.56</v>
      </c>
      <c r="F145" s="100">
        <f>SUM(F144,F141,F133)</f>
        <v>73.16</v>
      </c>
      <c r="G145" s="100">
        <f>SUM(G133,G141,G144)</f>
        <v>289.2</v>
      </c>
      <c r="H145" s="100">
        <f>SUM(H133,H141,H144)</f>
        <v>1933.63</v>
      </c>
      <c r="I145" s="94"/>
    </row>
    <row r="146" spans="1:10" ht="36" customHeight="1">
      <c r="A146" s="3"/>
      <c r="B146" s="3"/>
      <c r="C146" s="3"/>
      <c r="D146" s="3"/>
      <c r="E146" s="3"/>
      <c r="F146" s="3"/>
      <c r="G146" s="3"/>
      <c r="H146" s="11"/>
      <c r="I146" s="26"/>
    </row>
    <row r="147" spans="1:10" ht="11.25" customHeight="1">
      <c r="A147" s="36" t="s">
        <v>35</v>
      </c>
      <c r="B147" s="28"/>
      <c r="C147" s="28"/>
      <c r="D147" s="28"/>
      <c r="E147" s="28"/>
      <c r="F147" s="28"/>
      <c r="G147" s="28"/>
      <c r="H147" s="28"/>
      <c r="I147" s="26"/>
    </row>
    <row r="148" spans="1:10" ht="11.25" customHeight="1">
      <c r="A148" s="241" t="s">
        <v>66</v>
      </c>
      <c r="B148" s="193"/>
      <c r="C148" s="193"/>
      <c r="D148" s="193"/>
      <c r="E148" s="193"/>
      <c r="F148" s="193"/>
      <c r="G148" s="193"/>
      <c r="H148" s="193"/>
      <c r="I148" s="26"/>
      <c r="J148" s="31"/>
    </row>
    <row r="149" spans="1:10" ht="11.1" customHeight="1">
      <c r="A149" s="207" t="s">
        <v>0</v>
      </c>
      <c r="B149" s="207" t="s">
        <v>1</v>
      </c>
      <c r="C149" s="207"/>
      <c r="D149" s="207" t="s">
        <v>2</v>
      </c>
      <c r="E149" s="254" t="s">
        <v>3</v>
      </c>
      <c r="F149" s="254"/>
      <c r="G149" s="254"/>
      <c r="H149" s="247" t="s">
        <v>4</v>
      </c>
      <c r="I149" s="282" t="s">
        <v>23</v>
      </c>
    </row>
    <row r="150" spans="1:10" ht="11.1" customHeight="1">
      <c r="A150" s="265"/>
      <c r="B150" s="263"/>
      <c r="C150" s="264"/>
      <c r="D150" s="265"/>
      <c r="E150" s="18" t="s">
        <v>5</v>
      </c>
      <c r="F150" s="18" t="s">
        <v>6</v>
      </c>
      <c r="G150" s="18" t="s">
        <v>7</v>
      </c>
      <c r="H150" s="263"/>
      <c r="I150" s="283"/>
    </row>
    <row r="151" spans="1:10" ht="12" customHeight="1">
      <c r="A151" s="302" t="s">
        <v>20</v>
      </c>
      <c r="B151" s="176" t="s">
        <v>133</v>
      </c>
      <c r="C151" s="177"/>
      <c r="D151" s="20">
        <v>50</v>
      </c>
      <c r="E151" s="19">
        <v>2.36</v>
      </c>
      <c r="F151" s="19">
        <v>7.49</v>
      </c>
      <c r="G151" s="19">
        <v>14.89</v>
      </c>
      <c r="H151" s="19">
        <v>136</v>
      </c>
      <c r="I151" s="19">
        <v>1</v>
      </c>
      <c r="J151" s="30"/>
    </row>
    <row r="152" spans="1:10" ht="11.1" customHeight="1">
      <c r="A152" s="214"/>
      <c r="B152" s="212" t="s">
        <v>78</v>
      </c>
      <c r="C152" s="212"/>
      <c r="D152" s="63">
        <v>160</v>
      </c>
      <c r="E152" s="70">
        <v>20.5</v>
      </c>
      <c r="F152" s="70">
        <v>15.2</v>
      </c>
      <c r="G152" s="70">
        <v>39</v>
      </c>
      <c r="H152" s="71">
        <v>378</v>
      </c>
      <c r="I152" s="56">
        <v>223</v>
      </c>
    </row>
    <row r="153" spans="1:10" ht="11.1" customHeight="1">
      <c r="A153" s="214"/>
      <c r="B153" s="201" t="s">
        <v>77</v>
      </c>
      <c r="C153" s="201"/>
      <c r="D153" s="8">
        <v>100</v>
      </c>
      <c r="E153" s="9">
        <v>0.4</v>
      </c>
      <c r="F153" s="9">
        <v>0.4</v>
      </c>
      <c r="G153" s="9">
        <v>9.8000000000000007</v>
      </c>
      <c r="H153" s="13">
        <v>47</v>
      </c>
      <c r="I153" s="19">
        <v>338</v>
      </c>
    </row>
    <row r="154" spans="1:10" ht="12" customHeight="1">
      <c r="A154" s="214"/>
      <c r="B154" s="203" t="s">
        <v>134</v>
      </c>
      <c r="C154" s="204"/>
      <c r="D154" s="9">
        <v>215</v>
      </c>
      <c r="E154" s="9">
        <v>0.53</v>
      </c>
      <c r="F154" s="9">
        <v>0</v>
      </c>
      <c r="G154" s="9">
        <v>9.4700000000000006</v>
      </c>
      <c r="H154" s="13">
        <v>40</v>
      </c>
      <c r="I154" s="19">
        <v>376</v>
      </c>
    </row>
    <row r="155" spans="1:10" ht="12.75" customHeight="1">
      <c r="A155" s="214"/>
      <c r="B155" s="242" t="s">
        <v>8</v>
      </c>
      <c r="C155" s="242"/>
      <c r="D155" s="8">
        <v>30</v>
      </c>
      <c r="E155" s="9">
        <v>2.37</v>
      </c>
      <c r="F155" s="9">
        <v>0.3</v>
      </c>
      <c r="G155" s="9">
        <v>14.49</v>
      </c>
      <c r="H155" s="13">
        <v>70.14</v>
      </c>
      <c r="I155" s="19" t="s">
        <v>11</v>
      </c>
    </row>
    <row r="156" spans="1:10" ht="14.25" customHeight="1">
      <c r="A156" s="125" t="s">
        <v>18</v>
      </c>
      <c r="B156" s="126"/>
      <c r="C156" s="127"/>
      <c r="D156" s="142">
        <f>SUM(D151:D155)</f>
        <v>555</v>
      </c>
      <c r="E156" s="101">
        <f t="shared" ref="E156:H156" si="0">SUM(E151:E155)</f>
        <v>26.16</v>
      </c>
      <c r="F156" s="101">
        <f t="shared" si="0"/>
        <v>23.389999999999997</v>
      </c>
      <c r="G156" s="101">
        <f t="shared" si="0"/>
        <v>87.649999999999991</v>
      </c>
      <c r="H156" s="101">
        <f t="shared" si="0"/>
        <v>671.14</v>
      </c>
      <c r="I156" s="92"/>
    </row>
    <row r="157" spans="1:10" ht="14.25" customHeight="1">
      <c r="A157" s="173" t="s">
        <v>19</v>
      </c>
      <c r="B157" s="200" t="s">
        <v>67</v>
      </c>
      <c r="C157" s="200"/>
      <c r="D157" s="8">
        <v>100</v>
      </c>
      <c r="E157" s="9">
        <v>1.33</v>
      </c>
      <c r="F157" s="9">
        <v>6.08</v>
      </c>
      <c r="G157" s="9">
        <v>8.59</v>
      </c>
      <c r="H157" s="13">
        <v>94.12</v>
      </c>
      <c r="I157" s="8">
        <v>45</v>
      </c>
    </row>
    <row r="158" spans="1:10" ht="11.1" customHeight="1">
      <c r="A158" s="194"/>
      <c r="B158" s="267" t="s">
        <v>110</v>
      </c>
      <c r="C158" s="268"/>
      <c r="D158" s="8">
        <v>250</v>
      </c>
      <c r="E158" s="9">
        <v>1.2</v>
      </c>
      <c r="F158" s="9">
        <v>4.9000000000000004</v>
      </c>
      <c r="G158" s="9">
        <v>2.6</v>
      </c>
      <c r="H158" s="13">
        <v>52.6</v>
      </c>
      <c r="I158" s="19">
        <v>115</v>
      </c>
    </row>
    <row r="159" spans="1:10" ht="10.5" customHeight="1">
      <c r="A159" s="211"/>
      <c r="B159" s="176" t="s">
        <v>57</v>
      </c>
      <c r="C159" s="177"/>
      <c r="D159" s="19">
        <v>100</v>
      </c>
      <c r="E159" s="19">
        <v>13.72</v>
      </c>
      <c r="F159" s="19">
        <v>11.2</v>
      </c>
      <c r="G159" s="19">
        <v>19.22</v>
      </c>
      <c r="H159" s="19">
        <v>232</v>
      </c>
      <c r="I159" s="19">
        <v>234</v>
      </c>
    </row>
    <row r="160" spans="1:10" ht="11.25" customHeight="1">
      <c r="A160" s="211"/>
      <c r="B160" s="178" t="s">
        <v>47</v>
      </c>
      <c r="C160" s="178"/>
      <c r="D160" s="9">
        <v>185</v>
      </c>
      <c r="E160" s="9">
        <v>4.5</v>
      </c>
      <c r="F160" s="9">
        <v>6.1</v>
      </c>
      <c r="G160" s="9">
        <v>38</v>
      </c>
      <c r="H160" s="13">
        <v>248</v>
      </c>
      <c r="I160" s="19">
        <v>304</v>
      </c>
    </row>
    <row r="161" spans="1:10" ht="11.25" customHeight="1">
      <c r="A161" s="211"/>
      <c r="B161" s="178" t="s">
        <v>88</v>
      </c>
      <c r="C161" s="178"/>
      <c r="D161" s="15">
        <v>200</v>
      </c>
      <c r="E161" s="15">
        <v>0.39</v>
      </c>
      <c r="F161" s="15">
        <v>0.1</v>
      </c>
      <c r="G161" s="15">
        <v>30.15</v>
      </c>
      <c r="H161" s="13">
        <v>140.80000000000001</v>
      </c>
      <c r="I161" s="72">
        <v>356</v>
      </c>
    </row>
    <row r="162" spans="1:10" ht="10.5" customHeight="1">
      <c r="A162" s="211"/>
      <c r="B162" s="198" t="s">
        <v>8</v>
      </c>
      <c r="C162" s="199"/>
      <c r="D162" s="20">
        <v>30</v>
      </c>
      <c r="E162" s="48">
        <v>2.36</v>
      </c>
      <c r="F162" s="48">
        <v>0.3</v>
      </c>
      <c r="G162" s="48">
        <v>14.49</v>
      </c>
      <c r="H162" s="73">
        <v>70.14</v>
      </c>
      <c r="I162" s="19" t="s">
        <v>50</v>
      </c>
    </row>
    <row r="163" spans="1:10" ht="11.1" customHeight="1">
      <c r="A163" s="211"/>
      <c r="B163" s="202" t="s">
        <v>9</v>
      </c>
      <c r="C163" s="198"/>
      <c r="D163" s="19">
        <v>45</v>
      </c>
      <c r="E163" s="48">
        <v>1.5</v>
      </c>
      <c r="F163" s="48">
        <v>0.26</v>
      </c>
      <c r="G163" s="48">
        <v>11.86</v>
      </c>
      <c r="H163" s="74">
        <v>83.5</v>
      </c>
      <c r="I163" s="56" t="s">
        <v>11</v>
      </c>
      <c r="J163" s="33"/>
    </row>
    <row r="164" spans="1:10" ht="10.5" customHeight="1">
      <c r="A164" s="249" t="s">
        <v>12</v>
      </c>
      <c r="B164" s="221"/>
      <c r="C164" s="222"/>
      <c r="D164" s="109">
        <f>SUM(D157:D163)</f>
        <v>910</v>
      </c>
      <c r="E164" s="109">
        <f>SUM(E157:E163)</f>
        <v>25</v>
      </c>
      <c r="F164" s="109">
        <f>SUM(F157:F163)</f>
        <v>28.940000000000005</v>
      </c>
      <c r="G164" s="109">
        <f>SUM(G157:G163)</f>
        <v>124.91</v>
      </c>
      <c r="H164" s="124">
        <f>SUM(H157:H163)</f>
        <v>921.16</v>
      </c>
      <c r="I164" s="92"/>
      <c r="J164" s="30"/>
    </row>
    <row r="165" spans="1:10" ht="11.45" customHeight="1">
      <c r="A165" s="214" t="s">
        <v>80</v>
      </c>
      <c r="B165" s="269" t="s">
        <v>39</v>
      </c>
      <c r="C165" s="202"/>
      <c r="D165" s="8">
        <v>100</v>
      </c>
      <c r="E165" s="9">
        <v>9.2799999999999994</v>
      </c>
      <c r="F165" s="9">
        <v>1.98</v>
      </c>
      <c r="G165" s="9">
        <v>23.43</v>
      </c>
      <c r="H165" s="59">
        <v>242</v>
      </c>
      <c r="I165" s="8">
        <v>434</v>
      </c>
    </row>
    <row r="166" spans="1:10" ht="11.45" customHeight="1">
      <c r="A166" s="214"/>
      <c r="B166" s="167" t="s">
        <v>142</v>
      </c>
      <c r="C166" s="167"/>
      <c r="D166" s="161">
        <v>50</v>
      </c>
      <c r="E166" s="159">
        <v>3.88</v>
      </c>
      <c r="F166" s="159">
        <v>2.36</v>
      </c>
      <c r="G166" s="159">
        <v>23.55</v>
      </c>
      <c r="H166" s="168">
        <v>121</v>
      </c>
      <c r="I166" s="161">
        <v>421</v>
      </c>
    </row>
    <row r="167" spans="1:10" ht="11.1" customHeight="1">
      <c r="A167" s="214"/>
      <c r="B167" s="242" t="s">
        <v>149</v>
      </c>
      <c r="C167" s="242"/>
      <c r="D167" s="20">
        <v>200</v>
      </c>
      <c r="E167" s="20">
        <v>1</v>
      </c>
      <c r="F167" s="20">
        <v>0</v>
      </c>
      <c r="G167" s="20">
        <v>20.2</v>
      </c>
      <c r="H167" s="20">
        <v>60</v>
      </c>
      <c r="I167" s="61">
        <v>389</v>
      </c>
    </row>
    <row r="168" spans="1:10" ht="11.1" customHeight="1">
      <c r="A168" s="308" t="s">
        <v>82</v>
      </c>
      <c r="B168" s="309"/>
      <c r="C168" s="310"/>
      <c r="D168" s="101">
        <f>SUM(D165:D167)</f>
        <v>350</v>
      </c>
      <c r="E168" s="101">
        <f>SUM(E165:E167)</f>
        <v>14.16</v>
      </c>
      <c r="F168" s="101">
        <f>SUM(F165:F167)</f>
        <v>4.34</v>
      </c>
      <c r="G168" s="101">
        <f>SUM(G165:G167)</f>
        <v>67.180000000000007</v>
      </c>
      <c r="H168" s="101">
        <f>SUM(H165:H167)</f>
        <v>423</v>
      </c>
      <c r="I168" s="92"/>
    </row>
    <row r="169" spans="1:10" ht="12" customHeight="1">
      <c r="A169" s="230" t="s">
        <v>10</v>
      </c>
      <c r="B169" s="230"/>
      <c r="C169" s="230"/>
      <c r="D169" s="231"/>
      <c r="E169" s="100">
        <f>SUM(E168,E164,E156)</f>
        <v>65.319999999999993</v>
      </c>
      <c r="F169" s="100">
        <f>SUM(F168,F164,F156)</f>
        <v>56.67</v>
      </c>
      <c r="G169" s="100">
        <f>SUM(G156,G164,G168)</f>
        <v>279.74</v>
      </c>
      <c r="H169" s="100">
        <f>SUM(H156,H164,H168)</f>
        <v>2015.3</v>
      </c>
      <c r="I169" s="94"/>
      <c r="J169" s="30"/>
    </row>
    <row r="170" spans="1:10" ht="36" customHeight="1">
      <c r="A170" s="4"/>
      <c r="B170" s="3"/>
      <c r="C170" s="3"/>
      <c r="D170" s="3"/>
      <c r="E170" s="3"/>
      <c r="F170" s="3"/>
      <c r="G170" s="3"/>
      <c r="H170" s="11"/>
      <c r="I170" s="26"/>
      <c r="J170" s="30"/>
    </row>
    <row r="171" spans="1:10" ht="11.1" customHeight="1">
      <c r="A171" s="241" t="s">
        <v>35</v>
      </c>
      <c r="B171" s="193"/>
      <c r="C171" s="193"/>
      <c r="D171" s="193"/>
      <c r="E171" s="193"/>
      <c r="F171" s="193"/>
      <c r="G171" s="193"/>
      <c r="H171" s="193"/>
      <c r="I171" s="26"/>
    </row>
    <row r="172" spans="1:10" ht="9.75" customHeight="1">
      <c r="A172" s="35" t="s">
        <v>36</v>
      </c>
      <c r="B172" s="36"/>
      <c r="C172" s="36"/>
      <c r="D172" s="36"/>
      <c r="E172" s="36"/>
      <c r="F172" s="36"/>
      <c r="G172" s="36"/>
      <c r="H172" s="36"/>
      <c r="I172" s="26"/>
    </row>
    <row r="173" spans="1:10" ht="13.5" customHeight="1">
      <c r="A173" s="207" t="s">
        <v>14</v>
      </c>
      <c r="B173" s="223" t="s">
        <v>1</v>
      </c>
      <c r="C173" s="224"/>
      <c r="D173" s="207" t="s">
        <v>2</v>
      </c>
      <c r="E173" s="227" t="s">
        <v>3</v>
      </c>
      <c r="F173" s="228"/>
      <c r="G173" s="229"/>
      <c r="H173" s="298" t="s">
        <v>4</v>
      </c>
      <c r="I173" s="282" t="s">
        <v>23</v>
      </c>
    </row>
    <row r="174" spans="1:10" ht="11.1" customHeight="1">
      <c r="A174" s="208"/>
      <c r="B174" s="225"/>
      <c r="C174" s="226"/>
      <c r="D174" s="208"/>
      <c r="E174" s="34" t="s">
        <v>5</v>
      </c>
      <c r="F174" s="34" t="s">
        <v>6</v>
      </c>
      <c r="G174" s="34" t="s">
        <v>7</v>
      </c>
      <c r="H174" s="256"/>
      <c r="I174" s="283"/>
    </row>
    <row r="175" spans="1:10" ht="11.1" customHeight="1">
      <c r="A175" s="214" t="s">
        <v>20</v>
      </c>
      <c r="B175" s="202" t="s">
        <v>128</v>
      </c>
      <c r="C175" s="202"/>
      <c r="D175" s="8">
        <v>65</v>
      </c>
      <c r="E175" s="9">
        <v>6.16</v>
      </c>
      <c r="F175" s="9">
        <v>7.79</v>
      </c>
      <c r="G175" s="9">
        <v>14.83</v>
      </c>
      <c r="H175" s="13">
        <v>154</v>
      </c>
      <c r="I175" s="19">
        <v>3</v>
      </c>
    </row>
    <row r="176" spans="1:10" ht="11.1" customHeight="1">
      <c r="A176" s="214"/>
      <c r="B176" s="178" t="s">
        <v>111</v>
      </c>
      <c r="C176" s="178"/>
      <c r="D176" s="9">
        <v>210</v>
      </c>
      <c r="E176" s="51">
        <v>7.31</v>
      </c>
      <c r="F176" s="51">
        <v>10.98</v>
      </c>
      <c r="G176" s="51">
        <v>39.200000000000003</v>
      </c>
      <c r="H176" s="62">
        <v>286</v>
      </c>
      <c r="I176" s="19">
        <v>182</v>
      </c>
    </row>
    <row r="177" spans="1:10" ht="10.5" customHeight="1">
      <c r="A177" s="214"/>
      <c r="B177" s="178" t="s">
        <v>52</v>
      </c>
      <c r="C177" s="178"/>
      <c r="D177" s="8">
        <v>200</v>
      </c>
      <c r="E177" s="9">
        <v>2.78</v>
      </c>
      <c r="F177" s="9">
        <v>0.67</v>
      </c>
      <c r="G177" s="9">
        <v>26</v>
      </c>
      <c r="H177" s="13">
        <v>125</v>
      </c>
      <c r="I177" s="12">
        <v>382</v>
      </c>
    </row>
    <row r="178" spans="1:10" ht="10.5" customHeight="1">
      <c r="A178" s="214"/>
      <c r="B178" s="202" t="s">
        <v>69</v>
      </c>
      <c r="C178" s="202"/>
      <c r="D178" s="9">
        <v>40</v>
      </c>
      <c r="E178" s="54">
        <v>5.0199999999999996</v>
      </c>
      <c r="F178" s="54">
        <v>4.5999999999999996</v>
      </c>
      <c r="G178" s="54">
        <v>0.28000000000000003</v>
      </c>
      <c r="H178" s="55">
        <v>63</v>
      </c>
      <c r="I178" s="56">
        <v>209</v>
      </c>
    </row>
    <row r="179" spans="1:10" ht="9.75" customHeight="1">
      <c r="A179" s="215"/>
      <c r="B179" s="198" t="s">
        <v>8</v>
      </c>
      <c r="C179" s="199"/>
      <c r="D179" s="20">
        <v>40</v>
      </c>
      <c r="E179" s="48">
        <v>2.36</v>
      </c>
      <c r="F179" s="48">
        <v>0.3</v>
      </c>
      <c r="G179" s="48">
        <v>14.49</v>
      </c>
      <c r="H179" s="73">
        <v>70.14</v>
      </c>
      <c r="I179" s="19" t="s">
        <v>50</v>
      </c>
    </row>
    <row r="180" spans="1:10" ht="11.1" customHeight="1">
      <c r="A180" s="232" t="s">
        <v>18</v>
      </c>
      <c r="B180" s="233"/>
      <c r="C180" s="234"/>
      <c r="D180" s="128">
        <f>SUM(D175:D179)</f>
        <v>555</v>
      </c>
      <c r="E180" s="96">
        <f>SUM(E175:E179)</f>
        <v>23.63</v>
      </c>
      <c r="F180" s="96">
        <f>SUM(F175:F179)</f>
        <v>24.34</v>
      </c>
      <c r="G180" s="96">
        <f>SUM(G175:G179)</f>
        <v>94.8</v>
      </c>
      <c r="H180" s="97">
        <f>SUM(H175:H179)</f>
        <v>698.14</v>
      </c>
      <c r="I180" s="92"/>
    </row>
    <row r="181" spans="1:10" ht="11.1" customHeight="1">
      <c r="A181" s="173" t="s">
        <v>19</v>
      </c>
      <c r="B181" s="178" t="s">
        <v>112</v>
      </c>
      <c r="C181" s="178"/>
      <c r="D181" s="8">
        <v>100</v>
      </c>
      <c r="E181" s="9">
        <v>1.8</v>
      </c>
      <c r="F181" s="9">
        <v>7.1</v>
      </c>
      <c r="G181" s="9">
        <v>6.01</v>
      </c>
      <c r="H181" s="13">
        <v>95.2</v>
      </c>
      <c r="I181" s="19">
        <v>68</v>
      </c>
    </row>
    <row r="182" spans="1:10" ht="9.75" customHeight="1">
      <c r="A182" s="174"/>
      <c r="B182" s="178" t="s">
        <v>113</v>
      </c>
      <c r="C182" s="178"/>
      <c r="D182" s="8">
        <v>250</v>
      </c>
      <c r="E182" s="9">
        <v>2.0099999999999998</v>
      </c>
      <c r="F182" s="9">
        <v>5.09</v>
      </c>
      <c r="G182" s="9">
        <v>11.98</v>
      </c>
      <c r="H182" s="13">
        <v>107.25</v>
      </c>
      <c r="I182" s="19">
        <v>96</v>
      </c>
      <c r="J182" s="31"/>
    </row>
    <row r="183" spans="1:10" ht="12.75" customHeight="1">
      <c r="A183" s="174"/>
      <c r="B183" s="178" t="s">
        <v>114</v>
      </c>
      <c r="C183" s="178"/>
      <c r="D183" s="8">
        <v>100</v>
      </c>
      <c r="E183" s="9">
        <v>23.48</v>
      </c>
      <c r="F183" s="9">
        <v>25.82</v>
      </c>
      <c r="G183" s="9">
        <v>0.4</v>
      </c>
      <c r="H183" s="13">
        <v>246</v>
      </c>
      <c r="I183" s="19">
        <v>288</v>
      </c>
      <c r="J183" s="33"/>
    </row>
    <row r="184" spans="1:10" ht="12" customHeight="1">
      <c r="A184" s="174"/>
      <c r="B184" s="178" t="s">
        <v>53</v>
      </c>
      <c r="C184" s="178"/>
      <c r="D184" s="9">
        <v>185</v>
      </c>
      <c r="E184" s="9">
        <v>7</v>
      </c>
      <c r="F184" s="9">
        <v>9.5</v>
      </c>
      <c r="G184" s="9">
        <v>39.1</v>
      </c>
      <c r="H184" s="13">
        <v>238</v>
      </c>
      <c r="I184" s="69">
        <v>309</v>
      </c>
      <c r="J184" s="30"/>
    </row>
    <row r="185" spans="1:10" ht="13.5" customHeight="1">
      <c r="A185" s="174"/>
      <c r="B185" s="178" t="s">
        <v>135</v>
      </c>
      <c r="C185" s="178"/>
      <c r="D185" s="9">
        <v>200</v>
      </c>
      <c r="E185" s="51">
        <v>0.4</v>
      </c>
      <c r="F185" s="51">
        <v>0.27</v>
      </c>
      <c r="G185" s="51">
        <v>17.2</v>
      </c>
      <c r="H185" s="62">
        <v>72.8</v>
      </c>
      <c r="I185" s="19">
        <v>388</v>
      </c>
    </row>
    <row r="186" spans="1:10" ht="11.25" customHeight="1">
      <c r="A186" s="174"/>
      <c r="B186" s="198" t="s">
        <v>8</v>
      </c>
      <c r="C186" s="199"/>
      <c r="D186" s="20">
        <v>30</v>
      </c>
      <c r="E186" s="48">
        <v>2.36</v>
      </c>
      <c r="F186" s="48">
        <v>0.3</v>
      </c>
      <c r="G186" s="48">
        <v>14.49</v>
      </c>
      <c r="H186" s="73">
        <v>70.14</v>
      </c>
      <c r="I186" s="19" t="s">
        <v>50</v>
      </c>
    </row>
    <row r="187" spans="1:10" ht="12" customHeight="1">
      <c r="A187" s="175"/>
      <c r="B187" s="202" t="s">
        <v>9</v>
      </c>
      <c r="C187" s="198"/>
      <c r="D187" s="19">
        <v>45</v>
      </c>
      <c r="E187" s="48">
        <v>1.5</v>
      </c>
      <c r="F187" s="48">
        <v>0.26</v>
      </c>
      <c r="G187" s="48">
        <v>11.86</v>
      </c>
      <c r="H187" s="74">
        <v>83.5</v>
      </c>
      <c r="I187" s="56" t="s">
        <v>11</v>
      </c>
    </row>
    <row r="188" spans="1:10" ht="12.75" customHeight="1">
      <c r="A188" s="249" t="s">
        <v>21</v>
      </c>
      <c r="B188" s="221"/>
      <c r="C188" s="222"/>
      <c r="D188" s="116">
        <f>SUM(D181:D187)</f>
        <v>910</v>
      </c>
      <c r="E188" s="96">
        <f>SUM(E181:E187)</f>
        <v>38.549999999999997</v>
      </c>
      <c r="F188" s="96">
        <f>SUM(F181:F187)</f>
        <v>48.339999999999996</v>
      </c>
      <c r="G188" s="96">
        <f>SUM(G181:G187)</f>
        <v>101.03999999999999</v>
      </c>
      <c r="H188" s="97">
        <f>SUM(H181:H187)</f>
        <v>912.89</v>
      </c>
      <c r="I188" s="92"/>
    </row>
    <row r="189" spans="1:10" ht="13.5" customHeight="1">
      <c r="A189" s="214" t="s">
        <v>80</v>
      </c>
      <c r="B189" s="244" t="s">
        <v>85</v>
      </c>
      <c r="C189" s="244"/>
      <c r="D189" s="19">
        <v>200</v>
      </c>
      <c r="E189" s="20">
        <v>5.8</v>
      </c>
      <c r="F189" s="20">
        <v>5</v>
      </c>
      <c r="G189" s="20">
        <v>8</v>
      </c>
      <c r="H189" s="20">
        <v>100</v>
      </c>
      <c r="I189" s="19">
        <v>386</v>
      </c>
    </row>
    <row r="190" spans="1:10" ht="13.5" customHeight="1">
      <c r="A190" s="214"/>
      <c r="B190" s="167" t="s">
        <v>143</v>
      </c>
      <c r="C190" s="167"/>
      <c r="D190" s="161">
        <v>100</v>
      </c>
      <c r="E190" s="159">
        <v>0.4</v>
      </c>
      <c r="F190" s="159">
        <v>0.4</v>
      </c>
      <c r="G190" s="159">
        <v>9.8000000000000007</v>
      </c>
      <c r="H190" s="159">
        <v>47</v>
      </c>
      <c r="I190" s="154">
        <v>338</v>
      </c>
    </row>
    <row r="191" spans="1:10" ht="12" customHeight="1">
      <c r="A191" s="214"/>
      <c r="B191" s="205" t="s">
        <v>65</v>
      </c>
      <c r="C191" s="206"/>
      <c r="D191" s="9">
        <v>75</v>
      </c>
      <c r="E191" s="51">
        <v>4.46</v>
      </c>
      <c r="F191" s="51">
        <v>2.98</v>
      </c>
      <c r="G191" s="51">
        <v>44.12</v>
      </c>
      <c r="H191" s="62">
        <v>222</v>
      </c>
      <c r="I191" s="69">
        <v>410</v>
      </c>
    </row>
    <row r="192" spans="1:10" ht="10.5" customHeight="1">
      <c r="A192" s="273" t="s">
        <v>82</v>
      </c>
      <c r="B192" s="274"/>
      <c r="C192" s="275"/>
      <c r="D192" s="128">
        <f>SUM(D189:D191)</f>
        <v>375</v>
      </c>
      <c r="E192" s="96">
        <f>SUM(E189:E191)</f>
        <v>10.66</v>
      </c>
      <c r="F192" s="96">
        <f>SUM(F189:F191)</f>
        <v>8.3800000000000008</v>
      </c>
      <c r="G192" s="96">
        <f>SUM(G189:G191)</f>
        <v>61.92</v>
      </c>
      <c r="H192" s="97">
        <f>SUM(H189:H191)</f>
        <v>369</v>
      </c>
      <c r="I192" s="92"/>
    </row>
    <row r="193" spans="1:9" ht="12" customHeight="1">
      <c r="A193" s="248" t="s">
        <v>34</v>
      </c>
      <c r="B193" s="248"/>
      <c r="C193" s="248"/>
      <c r="D193" s="231"/>
      <c r="E193" s="93">
        <f>SUM(E192,E188,E180)</f>
        <v>72.839999999999989</v>
      </c>
      <c r="F193" s="93">
        <f>SUM(F192,F188,F180)</f>
        <v>81.06</v>
      </c>
      <c r="G193" s="93">
        <f>SUM(G180,G188,G192)</f>
        <v>257.76</v>
      </c>
      <c r="H193" s="93">
        <f>SUM(E193:G193,H180,H188,H192)</f>
        <v>2391.69</v>
      </c>
      <c r="I193" s="93"/>
    </row>
    <row r="194" spans="1:9" ht="31.5" customHeight="1">
      <c r="A194" s="4"/>
      <c r="B194" s="3"/>
      <c r="C194" s="3" t="s">
        <v>13</v>
      </c>
      <c r="D194" s="3"/>
      <c r="E194" s="3"/>
      <c r="F194" s="3"/>
      <c r="G194" s="3"/>
      <c r="H194" s="11"/>
      <c r="I194" s="26"/>
    </row>
    <row r="195" spans="1:9" ht="12" customHeight="1">
      <c r="A195" s="241" t="s">
        <v>35</v>
      </c>
      <c r="B195" s="193"/>
      <c r="C195" s="193"/>
      <c r="D195" s="193"/>
      <c r="E195" s="193"/>
      <c r="F195" s="193"/>
      <c r="G195" s="193"/>
      <c r="H195" s="193"/>
      <c r="I195" s="26"/>
    </row>
    <row r="196" spans="1:9" ht="10.5" customHeight="1">
      <c r="A196" s="35" t="s">
        <v>37</v>
      </c>
      <c r="B196" s="36"/>
      <c r="C196" s="36"/>
      <c r="D196" s="36"/>
      <c r="E196" s="36"/>
      <c r="F196" s="36"/>
      <c r="G196" s="36"/>
      <c r="H196" s="36"/>
      <c r="I196" s="26"/>
    </row>
    <row r="197" spans="1:9" ht="12" customHeight="1">
      <c r="A197" s="207" t="s">
        <v>0</v>
      </c>
      <c r="B197" s="207" t="s">
        <v>1</v>
      </c>
      <c r="C197" s="207"/>
      <c r="D197" s="207" t="s">
        <v>2</v>
      </c>
      <c r="E197" s="254" t="s">
        <v>3</v>
      </c>
      <c r="F197" s="254"/>
      <c r="G197" s="254"/>
      <c r="H197" s="247" t="s">
        <v>4</v>
      </c>
      <c r="I197" s="282" t="s">
        <v>23</v>
      </c>
    </row>
    <row r="198" spans="1:9" ht="12" customHeight="1">
      <c r="A198" s="208"/>
      <c r="B198" s="225"/>
      <c r="C198" s="226"/>
      <c r="D198" s="208"/>
      <c r="E198" s="7" t="s">
        <v>5</v>
      </c>
      <c r="F198" s="7" t="s">
        <v>6</v>
      </c>
      <c r="G198" s="7" t="s">
        <v>7</v>
      </c>
      <c r="H198" s="225"/>
      <c r="I198" s="283"/>
    </row>
    <row r="199" spans="1:9" ht="12" customHeight="1">
      <c r="A199" s="213" t="s">
        <v>20</v>
      </c>
      <c r="B199" s="178" t="s">
        <v>125</v>
      </c>
      <c r="C199" s="178"/>
      <c r="D199" s="8">
        <v>70</v>
      </c>
      <c r="E199" s="9">
        <v>3.9</v>
      </c>
      <c r="F199" s="9">
        <v>4.8</v>
      </c>
      <c r="G199" s="9">
        <v>29.6</v>
      </c>
      <c r="H199" s="13">
        <v>161</v>
      </c>
      <c r="I199" s="19">
        <v>6</v>
      </c>
    </row>
    <row r="200" spans="1:9" ht="12" customHeight="1">
      <c r="A200" s="214"/>
      <c r="B200" s="178" t="s">
        <v>73</v>
      </c>
      <c r="C200" s="178"/>
      <c r="D200" s="9">
        <v>205</v>
      </c>
      <c r="E200" s="9">
        <v>15</v>
      </c>
      <c r="F200" s="9">
        <v>28</v>
      </c>
      <c r="G200" s="9">
        <v>3.06</v>
      </c>
      <c r="H200" s="13">
        <v>386</v>
      </c>
      <c r="I200" s="19">
        <v>210</v>
      </c>
    </row>
    <row r="201" spans="1:9" ht="12" customHeight="1">
      <c r="A201" s="214"/>
      <c r="B201" s="178" t="s">
        <v>93</v>
      </c>
      <c r="C201" s="178"/>
      <c r="D201" s="9">
        <v>222</v>
      </c>
      <c r="E201" s="9">
        <v>0.53</v>
      </c>
      <c r="F201" s="9">
        <v>0</v>
      </c>
      <c r="G201" s="9">
        <v>9.8699999999999992</v>
      </c>
      <c r="H201" s="13">
        <v>41.6</v>
      </c>
      <c r="I201" s="19">
        <v>377</v>
      </c>
    </row>
    <row r="202" spans="1:9" ht="12" customHeight="1">
      <c r="A202" s="215"/>
      <c r="B202" s="198" t="s">
        <v>8</v>
      </c>
      <c r="C202" s="199"/>
      <c r="D202" s="20">
        <v>55</v>
      </c>
      <c r="E202" s="48">
        <v>2.36</v>
      </c>
      <c r="F202" s="48">
        <v>0.3</v>
      </c>
      <c r="G202" s="48">
        <v>14.49</v>
      </c>
      <c r="H202" s="73">
        <v>70.14</v>
      </c>
      <c r="I202" s="19" t="s">
        <v>50</v>
      </c>
    </row>
    <row r="203" spans="1:9" ht="12" customHeight="1">
      <c r="A203" s="170" t="s">
        <v>18</v>
      </c>
      <c r="B203" s="171"/>
      <c r="C203" s="172"/>
      <c r="D203" s="101">
        <f>SUM(D199:D202)</f>
        <v>552</v>
      </c>
      <c r="E203" s="96">
        <f>SUM(E199:E202)</f>
        <v>21.79</v>
      </c>
      <c r="F203" s="96">
        <f>SUM(F199:F202)</f>
        <v>33.099999999999994</v>
      </c>
      <c r="G203" s="96">
        <f>SUM(G199:G202)</f>
        <v>57.02</v>
      </c>
      <c r="H203" s="97">
        <f>SUM(H199:H202)</f>
        <v>658.74</v>
      </c>
      <c r="I203" s="92"/>
    </row>
    <row r="204" spans="1:9" ht="12" customHeight="1">
      <c r="A204" s="173" t="s">
        <v>19</v>
      </c>
      <c r="B204" s="178" t="s">
        <v>70</v>
      </c>
      <c r="C204" s="178"/>
      <c r="D204" s="8">
        <v>100</v>
      </c>
      <c r="E204" s="9">
        <v>1.75</v>
      </c>
      <c r="F204" s="9">
        <v>6.18</v>
      </c>
      <c r="G204" s="9">
        <v>0.8</v>
      </c>
      <c r="H204" s="13">
        <v>99.5</v>
      </c>
      <c r="I204" s="19">
        <v>42</v>
      </c>
    </row>
    <row r="205" spans="1:9" ht="11.1" customHeight="1">
      <c r="A205" s="174"/>
      <c r="B205" s="178" t="s">
        <v>92</v>
      </c>
      <c r="C205" s="178"/>
      <c r="D205" s="8">
        <v>265</v>
      </c>
      <c r="E205" s="9">
        <v>1.83</v>
      </c>
      <c r="F205" s="9">
        <v>4.9000000000000004</v>
      </c>
      <c r="G205" s="9">
        <v>11.75</v>
      </c>
      <c r="H205" s="13">
        <v>151.19999999999999</v>
      </c>
      <c r="I205" s="19">
        <v>82</v>
      </c>
    </row>
    <row r="206" spans="1:9" ht="11.1" customHeight="1">
      <c r="A206" s="174"/>
      <c r="B206" s="178" t="s">
        <v>71</v>
      </c>
      <c r="C206" s="178"/>
      <c r="D206" s="8">
        <v>100</v>
      </c>
      <c r="E206" s="9">
        <v>9.75</v>
      </c>
      <c r="F206" s="9">
        <v>4.95</v>
      </c>
      <c r="G206" s="9">
        <v>3.8</v>
      </c>
      <c r="H206" s="13">
        <v>123</v>
      </c>
      <c r="I206" s="19">
        <v>229</v>
      </c>
    </row>
    <row r="207" spans="1:9" ht="11.25" customHeight="1">
      <c r="A207" s="174"/>
      <c r="B207" s="178" t="s">
        <v>64</v>
      </c>
      <c r="C207" s="178"/>
      <c r="D207" s="9">
        <v>185</v>
      </c>
      <c r="E207" s="9">
        <v>3.88</v>
      </c>
      <c r="F207" s="9">
        <v>6.7</v>
      </c>
      <c r="G207" s="9">
        <v>26.46</v>
      </c>
      <c r="H207" s="13">
        <v>187.6</v>
      </c>
      <c r="I207" s="69">
        <v>312</v>
      </c>
    </row>
    <row r="208" spans="1:9" ht="9.75" customHeight="1">
      <c r="A208" s="174"/>
      <c r="B208" s="178" t="s">
        <v>89</v>
      </c>
      <c r="C208" s="178"/>
      <c r="D208" s="9">
        <v>200</v>
      </c>
      <c r="E208" s="51">
        <v>0.78</v>
      </c>
      <c r="F208" s="51">
        <v>0.05</v>
      </c>
      <c r="G208" s="51">
        <v>27.63</v>
      </c>
      <c r="H208" s="62">
        <v>166</v>
      </c>
      <c r="I208" s="19">
        <v>348</v>
      </c>
    </row>
    <row r="209" spans="1:9" ht="11.1" customHeight="1">
      <c r="A209" s="174"/>
      <c r="B209" s="198" t="s">
        <v>8</v>
      </c>
      <c r="C209" s="199"/>
      <c r="D209" s="20">
        <v>30</v>
      </c>
      <c r="E209" s="48">
        <v>2.36</v>
      </c>
      <c r="F209" s="48">
        <v>0.3</v>
      </c>
      <c r="G209" s="48">
        <v>14.49</v>
      </c>
      <c r="H209" s="73">
        <v>70.14</v>
      </c>
      <c r="I209" s="19" t="s">
        <v>50</v>
      </c>
    </row>
    <row r="210" spans="1:9" ht="11.1" customHeight="1">
      <c r="A210" s="175"/>
      <c r="B210" s="202" t="s">
        <v>9</v>
      </c>
      <c r="C210" s="198"/>
      <c r="D210" s="19">
        <v>45</v>
      </c>
      <c r="E210" s="48">
        <v>1.5</v>
      </c>
      <c r="F210" s="48">
        <v>0.26</v>
      </c>
      <c r="G210" s="48">
        <v>11.86</v>
      </c>
      <c r="H210" s="74">
        <v>83.5</v>
      </c>
      <c r="I210" s="56" t="s">
        <v>11</v>
      </c>
    </row>
    <row r="211" spans="1:9" ht="11.1" customHeight="1">
      <c r="A211" s="220" t="s">
        <v>21</v>
      </c>
      <c r="B211" s="221"/>
      <c r="C211" s="222"/>
      <c r="D211" s="116">
        <f>SUM(D204:D210)</f>
        <v>925</v>
      </c>
      <c r="E211" s="136">
        <f>SUM(E204:E210)</f>
        <v>21.85</v>
      </c>
      <c r="F211" s="96">
        <f>SUM(F204:F210)</f>
        <v>23.340000000000003</v>
      </c>
      <c r="G211" s="96">
        <f>SUM(G204:G210)</f>
        <v>96.789999999999992</v>
      </c>
      <c r="H211" s="97">
        <f>SUM(H204:H210)</f>
        <v>880.93999999999994</v>
      </c>
      <c r="I211" s="92"/>
    </row>
    <row r="212" spans="1:9" ht="10.5" customHeight="1">
      <c r="A212" s="276" t="s">
        <v>80</v>
      </c>
      <c r="B212" s="307" t="s">
        <v>139</v>
      </c>
      <c r="C212" s="304"/>
      <c r="D212" s="40">
        <v>100</v>
      </c>
      <c r="E212" s="40">
        <v>2.5</v>
      </c>
      <c r="F212" s="40">
        <v>1.2</v>
      </c>
      <c r="G212" s="40">
        <v>16</v>
      </c>
      <c r="H212" s="111">
        <v>85</v>
      </c>
      <c r="I212" s="40" t="s">
        <v>11</v>
      </c>
    </row>
    <row r="213" spans="1:9" ht="10.5" customHeight="1">
      <c r="A213" s="277"/>
      <c r="B213" s="11" t="s">
        <v>144</v>
      </c>
      <c r="C213" s="155"/>
      <c r="D213" s="28">
        <v>50</v>
      </c>
      <c r="E213" s="28">
        <v>4.24</v>
      </c>
      <c r="F213" s="28">
        <v>8.7100000000000009</v>
      </c>
      <c r="G213" s="28">
        <v>29.39</v>
      </c>
      <c r="H213" s="28">
        <v>217</v>
      </c>
      <c r="I213" s="28">
        <v>450</v>
      </c>
    </row>
    <row r="214" spans="1:9" ht="9.75" customHeight="1">
      <c r="A214" s="292"/>
      <c r="B214" s="204" t="s">
        <v>152</v>
      </c>
      <c r="C214" s="178"/>
      <c r="D214" s="15">
        <v>200</v>
      </c>
      <c r="E214" s="15">
        <v>1.4</v>
      </c>
      <c r="F214" s="15">
        <v>0.4</v>
      </c>
      <c r="G214" s="15">
        <v>22.8</v>
      </c>
      <c r="H214" s="13">
        <v>136.4</v>
      </c>
      <c r="I214" s="72">
        <v>389</v>
      </c>
    </row>
    <row r="215" spans="1:9" s="129" customFormat="1" ht="11.45" customHeight="1">
      <c r="A215" s="170" t="s">
        <v>82</v>
      </c>
      <c r="B215" s="171"/>
      <c r="C215" s="172"/>
      <c r="D215" s="101">
        <f>SUM(D212:D214)</f>
        <v>350</v>
      </c>
      <c r="E215" s="96">
        <f>SUM(E212:E214)</f>
        <v>8.14</v>
      </c>
      <c r="F215" s="96">
        <f>SUM(F212:F214)</f>
        <v>10.31</v>
      </c>
      <c r="G215" s="96">
        <f>SUM(G212:G214)</f>
        <v>68.19</v>
      </c>
      <c r="H215" s="97">
        <f>SUM(H212:H214)</f>
        <v>438.4</v>
      </c>
      <c r="I215" s="92"/>
    </row>
    <row r="216" spans="1:9" s="129" customFormat="1" ht="11.45" customHeight="1">
      <c r="A216" s="230" t="s">
        <v>34</v>
      </c>
      <c r="B216" s="230"/>
      <c r="C216" s="230"/>
      <c r="D216" s="231"/>
      <c r="E216" s="100">
        <f>SUM(E215,E211,E203)</f>
        <v>51.78</v>
      </c>
      <c r="F216" s="100">
        <f>SUM(F215,F211,F203)</f>
        <v>66.75</v>
      </c>
      <c r="G216" s="100">
        <f>SUM(G203,G211,G215)</f>
        <v>222</v>
      </c>
      <c r="H216" s="100">
        <f>SUM(H203,H211,H215)</f>
        <v>1978.08</v>
      </c>
      <c r="I216" s="119"/>
    </row>
    <row r="217" spans="1:9" s="129" customFormat="1" ht="11.45" customHeight="1">
      <c r="A217" s="130"/>
      <c r="B217" s="131"/>
      <c r="C217" s="131" t="s">
        <v>13</v>
      </c>
      <c r="D217" s="131"/>
      <c r="E217" s="131"/>
      <c r="F217" s="131"/>
      <c r="G217" s="253"/>
      <c r="H217" s="253"/>
      <c r="I217" s="132"/>
    </row>
    <row r="218" spans="1:9" s="129" customFormat="1" ht="11.45" customHeight="1">
      <c r="A218" s="311" t="s">
        <v>35</v>
      </c>
      <c r="B218" s="312"/>
      <c r="C218" s="312"/>
      <c r="D218" s="312"/>
      <c r="E218" s="312"/>
      <c r="F218" s="312"/>
      <c r="G218" s="312"/>
      <c r="H218" s="312"/>
      <c r="I218" s="132"/>
    </row>
    <row r="219" spans="1:9" s="129" customFormat="1" ht="11.45" customHeight="1">
      <c r="A219" s="121" t="s">
        <v>38</v>
      </c>
      <c r="B219" s="122"/>
      <c r="C219" s="122"/>
      <c r="D219" s="122"/>
      <c r="E219" s="122"/>
      <c r="F219" s="122"/>
      <c r="G219" s="122"/>
      <c r="H219" s="122"/>
      <c r="I219" s="132"/>
    </row>
    <row r="220" spans="1:9" s="129" customFormat="1" ht="11.45" customHeight="1">
      <c r="A220" s="196" t="s">
        <v>0</v>
      </c>
      <c r="B220" s="216" t="s">
        <v>1</v>
      </c>
      <c r="C220" s="217"/>
      <c r="D220" s="196" t="s">
        <v>2</v>
      </c>
      <c r="E220" s="250" t="s">
        <v>3</v>
      </c>
      <c r="F220" s="251"/>
      <c r="G220" s="252"/>
      <c r="H220" s="209" t="s">
        <v>4</v>
      </c>
      <c r="I220" s="295" t="s">
        <v>23</v>
      </c>
    </row>
    <row r="221" spans="1:9" s="129" customFormat="1" ht="11.45" customHeight="1">
      <c r="A221" s="197"/>
      <c r="B221" s="218"/>
      <c r="C221" s="219"/>
      <c r="D221" s="197"/>
      <c r="E221" s="133" t="s">
        <v>5</v>
      </c>
      <c r="F221" s="133" t="s">
        <v>6</v>
      </c>
      <c r="G221" s="133" t="s">
        <v>7</v>
      </c>
      <c r="H221" s="210"/>
      <c r="I221" s="296"/>
    </row>
    <row r="222" spans="1:9" s="129" customFormat="1" ht="11.45" customHeight="1">
      <c r="A222" s="134"/>
      <c r="B222" s="176" t="s">
        <v>120</v>
      </c>
      <c r="C222" s="177"/>
      <c r="D222" s="20">
        <v>45</v>
      </c>
      <c r="E222" s="19">
        <v>2.36</v>
      </c>
      <c r="F222" s="19">
        <v>7.49</v>
      </c>
      <c r="G222" s="19">
        <v>14.89</v>
      </c>
      <c r="H222" s="19">
        <v>136</v>
      </c>
      <c r="I222" s="19">
        <v>1</v>
      </c>
    </row>
    <row r="223" spans="1:9" s="129" customFormat="1" ht="11.45" customHeight="1">
      <c r="A223" s="194" t="s">
        <v>20</v>
      </c>
      <c r="B223" s="178" t="s">
        <v>145</v>
      </c>
      <c r="C223" s="178"/>
      <c r="D223" s="8">
        <v>210</v>
      </c>
      <c r="E223" s="9">
        <v>7.31</v>
      </c>
      <c r="F223" s="9">
        <v>10.98</v>
      </c>
      <c r="G223" s="9">
        <v>39.200000000000003</v>
      </c>
      <c r="H223" s="13">
        <v>286</v>
      </c>
      <c r="I223" s="19">
        <v>182</v>
      </c>
    </row>
    <row r="224" spans="1:9" s="129" customFormat="1" ht="11.45" customHeight="1">
      <c r="A224" s="194"/>
      <c r="B224" s="203" t="s">
        <v>59</v>
      </c>
      <c r="C224" s="204"/>
      <c r="D224" s="8">
        <v>200</v>
      </c>
      <c r="E224" s="9">
        <v>1.5</v>
      </c>
      <c r="F224" s="9">
        <v>1.3</v>
      </c>
      <c r="G224" s="9">
        <v>15.9</v>
      </c>
      <c r="H224" s="13">
        <v>81</v>
      </c>
      <c r="I224" s="19">
        <v>378</v>
      </c>
    </row>
    <row r="225" spans="1:9" s="129" customFormat="1" ht="11.45" customHeight="1">
      <c r="A225" s="194"/>
      <c r="B225" s="178" t="s">
        <v>60</v>
      </c>
      <c r="C225" s="178"/>
      <c r="D225" s="8">
        <v>100</v>
      </c>
      <c r="E225" s="9">
        <v>0.4</v>
      </c>
      <c r="F225" s="9">
        <v>0.4</v>
      </c>
      <c r="G225" s="9">
        <v>9.8000000000000007</v>
      </c>
      <c r="H225" s="13">
        <v>47</v>
      </c>
      <c r="I225" s="12">
        <v>338</v>
      </c>
    </row>
    <row r="226" spans="1:9" s="129" customFormat="1" ht="11.45" customHeight="1">
      <c r="A226" s="195"/>
      <c r="B226" s="198" t="s">
        <v>8</v>
      </c>
      <c r="C226" s="199"/>
      <c r="D226" s="20">
        <v>30</v>
      </c>
      <c r="E226" s="48">
        <v>2.36</v>
      </c>
      <c r="F226" s="48">
        <v>0.3</v>
      </c>
      <c r="G226" s="48">
        <v>14.49</v>
      </c>
      <c r="H226" s="73">
        <v>70.14</v>
      </c>
      <c r="I226" s="19" t="s">
        <v>50</v>
      </c>
    </row>
    <row r="227" spans="1:9" s="129" customFormat="1" ht="11.45" customHeight="1">
      <c r="A227" s="232" t="s">
        <v>18</v>
      </c>
      <c r="B227" s="233"/>
      <c r="C227" s="234"/>
      <c r="D227" s="142">
        <f>SUM(D222:D226)</f>
        <v>585</v>
      </c>
      <c r="E227" s="96">
        <f>SUM(E222:E226)</f>
        <v>13.93</v>
      </c>
      <c r="F227" s="96">
        <f t="shared" ref="F227:H227" si="1">SUM(F222:F226)</f>
        <v>20.47</v>
      </c>
      <c r="G227" s="96">
        <f t="shared" si="1"/>
        <v>94.28</v>
      </c>
      <c r="H227" s="96">
        <f t="shared" si="1"/>
        <v>620.14</v>
      </c>
      <c r="I227" s="92"/>
    </row>
    <row r="228" spans="1:9" s="129" customFormat="1" ht="11.45" customHeight="1">
      <c r="A228" s="194"/>
      <c r="B228" s="200" t="s">
        <v>74</v>
      </c>
      <c r="C228" s="200"/>
      <c r="D228" s="8">
        <v>100</v>
      </c>
      <c r="E228" s="9">
        <v>0.67</v>
      </c>
      <c r="F228" s="9">
        <v>6.09</v>
      </c>
      <c r="G228" s="9">
        <v>1.81</v>
      </c>
      <c r="H228" s="13">
        <v>64.650000000000006</v>
      </c>
      <c r="I228" s="8">
        <v>20</v>
      </c>
    </row>
    <row r="229" spans="1:9" s="129" customFormat="1" ht="11.45" customHeight="1">
      <c r="A229" s="194"/>
      <c r="B229" s="205" t="s">
        <v>115</v>
      </c>
      <c r="C229" s="206"/>
      <c r="D229" s="15">
        <v>250</v>
      </c>
      <c r="E229" s="15">
        <v>7.42</v>
      </c>
      <c r="F229" s="15">
        <v>4.76</v>
      </c>
      <c r="G229" s="15">
        <v>20</v>
      </c>
      <c r="H229" s="67">
        <v>156</v>
      </c>
      <c r="I229" s="68">
        <v>125</v>
      </c>
    </row>
    <row r="230" spans="1:9" s="129" customFormat="1" ht="11.45" customHeight="1">
      <c r="A230" s="194"/>
      <c r="B230" s="201" t="s">
        <v>76</v>
      </c>
      <c r="C230" s="201"/>
      <c r="D230" s="8">
        <v>100</v>
      </c>
      <c r="E230" s="9">
        <v>9.3000000000000007</v>
      </c>
      <c r="F230" s="9">
        <v>11.27</v>
      </c>
      <c r="G230" s="9">
        <v>9.9</v>
      </c>
      <c r="H230" s="13">
        <v>155</v>
      </c>
      <c r="I230" s="19">
        <v>268</v>
      </c>
    </row>
    <row r="231" spans="1:9" s="129" customFormat="1" ht="11.45" customHeight="1">
      <c r="A231" s="194"/>
      <c r="B231" s="178" t="s">
        <v>47</v>
      </c>
      <c r="C231" s="178"/>
      <c r="D231" s="8">
        <v>185</v>
      </c>
      <c r="E231" s="9">
        <v>4.5</v>
      </c>
      <c r="F231" s="9">
        <v>6.1</v>
      </c>
      <c r="G231" s="9">
        <v>38</v>
      </c>
      <c r="H231" s="13">
        <v>248</v>
      </c>
      <c r="I231" s="19">
        <v>304</v>
      </c>
    </row>
    <row r="232" spans="1:9" s="129" customFormat="1" ht="11.45" customHeight="1">
      <c r="A232" s="194"/>
      <c r="B232" s="178" t="s">
        <v>90</v>
      </c>
      <c r="C232" s="178"/>
      <c r="D232" s="9">
        <v>200</v>
      </c>
      <c r="E232" s="9">
        <v>0</v>
      </c>
      <c r="F232" s="9">
        <v>0</v>
      </c>
      <c r="G232" s="9">
        <v>29</v>
      </c>
      <c r="H232" s="13">
        <v>125</v>
      </c>
      <c r="I232" s="19">
        <v>350</v>
      </c>
    </row>
    <row r="233" spans="1:9" s="129" customFormat="1" ht="11.45" customHeight="1">
      <c r="A233" s="194"/>
      <c r="B233" s="198" t="s">
        <v>8</v>
      </c>
      <c r="C233" s="199"/>
      <c r="D233" s="20">
        <v>30</v>
      </c>
      <c r="E233" s="48">
        <v>2.36</v>
      </c>
      <c r="F233" s="48">
        <v>0.3</v>
      </c>
      <c r="G233" s="48">
        <v>14.49</v>
      </c>
      <c r="H233" s="73">
        <v>70.14</v>
      </c>
      <c r="I233" s="19" t="s">
        <v>50</v>
      </c>
    </row>
    <row r="234" spans="1:9" s="129" customFormat="1" ht="11.45" customHeight="1">
      <c r="A234" s="235"/>
      <c r="B234" s="202" t="s">
        <v>9</v>
      </c>
      <c r="C234" s="198"/>
      <c r="D234" s="19">
        <v>45</v>
      </c>
      <c r="E234" s="48">
        <v>1.5</v>
      </c>
      <c r="F234" s="48">
        <v>0.26</v>
      </c>
      <c r="G234" s="48">
        <v>11.86</v>
      </c>
      <c r="H234" s="74">
        <v>83.5</v>
      </c>
      <c r="I234" s="56" t="s">
        <v>11</v>
      </c>
    </row>
    <row r="235" spans="1:9" s="129" customFormat="1" ht="11.45" customHeight="1">
      <c r="A235" s="180" t="s">
        <v>21</v>
      </c>
      <c r="B235" s="181"/>
      <c r="C235" s="182"/>
      <c r="D235" s="137">
        <f>SUM(D228:D234)</f>
        <v>910</v>
      </c>
      <c r="E235" s="137">
        <f>SUM(E228:E234)</f>
        <v>25.75</v>
      </c>
      <c r="F235" s="137">
        <f>SUM(F228:F234)</f>
        <v>28.78</v>
      </c>
      <c r="G235" s="137">
        <f>SUM(G228:G234)</f>
        <v>125.06</v>
      </c>
      <c r="H235" s="137">
        <f>SUM(H228:H234)</f>
        <v>902.29</v>
      </c>
      <c r="I235" s="138"/>
    </row>
    <row r="236" spans="1:9" s="129" customFormat="1" ht="11.45" customHeight="1">
      <c r="A236" s="194"/>
      <c r="B236" s="269" t="s">
        <v>151</v>
      </c>
      <c r="C236" s="202"/>
      <c r="D236" s="8">
        <v>50</v>
      </c>
      <c r="E236" s="9">
        <v>4.71</v>
      </c>
      <c r="F236" s="9">
        <v>0.99</v>
      </c>
      <c r="G236" s="9">
        <v>23.43</v>
      </c>
      <c r="H236" s="59">
        <v>188</v>
      </c>
      <c r="I236" s="8">
        <v>474</v>
      </c>
    </row>
    <row r="237" spans="1:9" s="129" customFormat="1" ht="11.45" customHeight="1">
      <c r="A237" s="194"/>
      <c r="B237" s="169" t="s">
        <v>150</v>
      </c>
      <c r="C237" s="156"/>
      <c r="D237" s="16">
        <v>100</v>
      </c>
      <c r="E237" s="15">
        <v>0.8</v>
      </c>
      <c r="F237" s="15">
        <v>0.2</v>
      </c>
      <c r="G237" s="15">
        <v>22.5</v>
      </c>
      <c r="H237" s="13">
        <v>85.2</v>
      </c>
      <c r="I237" s="8">
        <v>341</v>
      </c>
    </row>
    <row r="238" spans="1:9" ht="10.5" customHeight="1">
      <c r="A238" s="194"/>
      <c r="B238" s="178" t="s">
        <v>58</v>
      </c>
      <c r="C238" s="178"/>
      <c r="D238" s="15">
        <v>200</v>
      </c>
      <c r="E238" s="15">
        <v>0.6</v>
      </c>
      <c r="F238" s="15">
        <v>0.4</v>
      </c>
      <c r="G238" s="15">
        <v>32.6</v>
      </c>
      <c r="H238" s="13">
        <v>136.4</v>
      </c>
      <c r="I238" s="72">
        <v>389</v>
      </c>
    </row>
    <row r="239" spans="1:9" s="129" customFormat="1" ht="11.45" customHeight="1">
      <c r="A239" s="232" t="s">
        <v>18</v>
      </c>
      <c r="B239" s="233"/>
      <c r="C239" s="234"/>
      <c r="D239" s="96">
        <f>SUM(D236:D238)</f>
        <v>350</v>
      </c>
      <c r="E239" s="96">
        <f>SUM(E236:E238)</f>
        <v>6.1099999999999994</v>
      </c>
      <c r="F239" s="96">
        <f>SUM(F236:F238)</f>
        <v>1.5899999999999999</v>
      </c>
      <c r="G239" s="96">
        <f>SUM(G236:G238)</f>
        <v>78.53</v>
      </c>
      <c r="H239" s="96">
        <f>SUM(H236:H238)</f>
        <v>409.6</v>
      </c>
      <c r="I239" s="92"/>
    </row>
    <row r="240" spans="1:9" ht="11.45" customHeight="1">
      <c r="A240" s="179" t="s">
        <v>34</v>
      </c>
      <c r="B240" s="179"/>
      <c r="C240" s="179"/>
      <c r="D240" s="179"/>
      <c r="E240" s="93">
        <f>SUM(E239,E235,E227)</f>
        <v>45.79</v>
      </c>
      <c r="F240" s="93">
        <f>SUM(F239,F235,F227)</f>
        <v>50.84</v>
      </c>
      <c r="G240" s="93">
        <f>SUM(G227,G235,G239)</f>
        <v>297.87</v>
      </c>
      <c r="H240" s="93">
        <f>SUM(H227,H235,H239)</f>
        <v>1932.0299999999997</v>
      </c>
      <c r="I240" s="119"/>
    </row>
    <row r="241" spans="1:9" ht="11.45" customHeight="1">
      <c r="A241" s="139"/>
      <c r="B241" s="139"/>
      <c r="C241" s="139"/>
      <c r="D241" s="139"/>
      <c r="E241" s="135"/>
      <c r="F241" s="135"/>
      <c r="G241" s="135"/>
      <c r="H241" s="135"/>
      <c r="I241" s="65"/>
    </row>
    <row r="242" spans="1:9" ht="11.45" customHeight="1">
      <c r="A242" s="189"/>
      <c r="B242" s="189"/>
      <c r="C242" s="189"/>
      <c r="D242" s="189"/>
      <c r="E242" s="189"/>
      <c r="F242" s="189"/>
      <c r="G242" s="189"/>
      <c r="H242" s="189"/>
      <c r="I242" s="297"/>
    </row>
    <row r="243" spans="1:9" ht="11.45" customHeight="1">
      <c r="A243" s="189"/>
      <c r="B243" s="189"/>
      <c r="C243" s="189"/>
      <c r="D243" s="189"/>
      <c r="E243" s="140"/>
      <c r="F243" s="140"/>
      <c r="G243" s="140"/>
      <c r="H243" s="189"/>
      <c r="I243" s="297"/>
    </row>
    <row r="244" spans="1:9" ht="11.45" customHeight="1">
      <c r="A244" s="19"/>
      <c r="B244" s="190" t="s">
        <v>91</v>
      </c>
      <c r="C244" s="190"/>
      <c r="D244" s="19"/>
      <c r="E244" s="48">
        <f>AVERAGE(E240,E216,E193,E169,E145,E122,E99,E75,E50,E27)</f>
        <v>61.280999999999992</v>
      </c>
      <c r="F244" s="48">
        <f>AVERAGE(F240,F216,F193,F169,F145,F122,F99,F75,F50,F27)</f>
        <v>67.594000000000008</v>
      </c>
      <c r="G244" s="48">
        <f>AVERAGE(G240,G216,G193,G169,G145,G122,G99,G75,G50,G27)</f>
        <v>275.05</v>
      </c>
      <c r="H244" s="48">
        <f>AVERAGE(H240,H216,H193,H169,H145,H122,H99,H75,H50,H27)</f>
        <v>2019.193</v>
      </c>
      <c r="I244" s="19"/>
    </row>
    <row r="245" spans="1:9" ht="11.45" customHeight="1">
      <c r="A245" s="191"/>
      <c r="B245" s="191"/>
      <c r="C245" s="191"/>
      <c r="D245" s="191"/>
      <c r="E245" s="191"/>
      <c r="F245" s="191"/>
      <c r="G245" s="191"/>
      <c r="H245" s="191"/>
      <c r="I245" s="65"/>
    </row>
    <row r="246" spans="1:9" ht="11.45" customHeight="1">
      <c r="A246" s="122"/>
      <c r="B246" s="122"/>
      <c r="C246" s="122"/>
      <c r="D246" s="122"/>
      <c r="E246" s="122"/>
      <c r="F246" s="122"/>
      <c r="G246" s="122"/>
      <c r="H246" s="122"/>
      <c r="I246" s="132"/>
    </row>
    <row r="247" spans="1:9" ht="11.45" customHeight="1">
      <c r="A247" s="188"/>
      <c r="B247" s="192"/>
      <c r="C247" s="192"/>
      <c r="D247" s="28"/>
      <c r="E247" s="42"/>
      <c r="F247" s="42"/>
      <c r="G247" s="42"/>
      <c r="H247" s="42"/>
      <c r="I247" s="28"/>
    </row>
    <row r="248" spans="1:9" ht="11.45" customHeight="1">
      <c r="A248" s="188"/>
      <c r="B248" s="185"/>
      <c r="C248" s="185"/>
      <c r="D248" s="28"/>
      <c r="E248" s="42"/>
      <c r="F248" s="42"/>
      <c r="G248" s="42"/>
      <c r="H248" s="42"/>
      <c r="I248" s="28"/>
    </row>
    <row r="249" spans="1:9" ht="11.45" customHeight="1">
      <c r="A249" s="188"/>
      <c r="B249" s="294"/>
      <c r="C249" s="294"/>
      <c r="D249" s="28"/>
      <c r="E249" s="42"/>
      <c r="F249" s="42"/>
      <c r="G249" s="42"/>
      <c r="H249" s="42"/>
      <c r="I249" s="28"/>
    </row>
    <row r="250" spans="1:9" ht="11.45" customHeight="1">
      <c r="A250" s="188"/>
      <c r="B250" s="184"/>
      <c r="C250" s="184"/>
      <c r="D250" s="42"/>
      <c r="E250" s="42"/>
      <c r="F250" s="42"/>
      <c r="G250" s="42"/>
      <c r="H250" s="42"/>
      <c r="I250" s="28"/>
    </row>
    <row r="251" spans="1:9" ht="11.45" customHeight="1">
      <c r="A251" s="188"/>
      <c r="B251" s="185"/>
      <c r="C251" s="185"/>
      <c r="D251" s="28"/>
      <c r="E251" s="42"/>
      <c r="F251" s="42"/>
      <c r="G251" s="42"/>
      <c r="H251" s="42"/>
      <c r="I251" s="28"/>
    </row>
    <row r="252" spans="1:9" ht="11.45" customHeight="1">
      <c r="A252" s="188"/>
      <c r="B252" s="186"/>
      <c r="C252" s="186"/>
      <c r="D252" s="28"/>
      <c r="E252" s="43"/>
      <c r="F252" s="43"/>
      <c r="G252" s="43"/>
      <c r="H252" s="43"/>
      <c r="I252" s="28"/>
    </row>
    <row r="253" spans="1:9" ht="11.45" customHeight="1">
      <c r="A253" s="187"/>
      <c r="B253" s="187"/>
      <c r="C253" s="187"/>
      <c r="D253" s="44"/>
      <c r="E253" s="45"/>
      <c r="F253" s="45"/>
      <c r="G253" s="45"/>
      <c r="H253" s="45"/>
      <c r="I253" s="26"/>
    </row>
    <row r="254" spans="1:9" ht="11.45" customHeight="1">
      <c r="A254" s="37"/>
      <c r="B254" s="37"/>
      <c r="C254" s="37"/>
      <c r="D254" s="44"/>
      <c r="E254" s="45"/>
      <c r="F254" s="45"/>
      <c r="G254" s="45"/>
      <c r="H254" s="45"/>
      <c r="I254" s="26"/>
    </row>
    <row r="255" spans="1:9" ht="11.45" customHeight="1">
      <c r="A255" s="193"/>
      <c r="B255" s="193"/>
      <c r="C255" s="193"/>
      <c r="D255" s="193"/>
      <c r="E255" s="10"/>
      <c r="F255" s="10"/>
      <c r="G255" s="10"/>
      <c r="H255" s="10"/>
      <c r="I255" s="26"/>
    </row>
    <row r="256" spans="1:9" ht="11.45" customHeight="1">
      <c r="A256" s="36"/>
      <c r="B256" s="36"/>
      <c r="C256" s="36"/>
      <c r="D256" s="36"/>
      <c r="E256" s="23"/>
      <c r="F256" s="23"/>
      <c r="G256" s="23"/>
      <c r="H256" s="23"/>
      <c r="I256" s="26"/>
    </row>
    <row r="257" spans="1:9" ht="11.45" customHeight="1">
      <c r="A257" s="36"/>
      <c r="B257" s="36"/>
      <c r="C257" s="36"/>
      <c r="D257" s="36"/>
      <c r="E257" s="23"/>
      <c r="F257" s="23"/>
      <c r="G257" s="23"/>
      <c r="H257" s="23"/>
      <c r="I257" s="26"/>
    </row>
    <row r="258" spans="1:9" ht="11.45" customHeight="1">
      <c r="A258" s="36"/>
      <c r="B258" s="36"/>
      <c r="C258" s="36"/>
      <c r="D258" s="36"/>
      <c r="E258" s="23"/>
      <c r="F258" s="23"/>
      <c r="G258" s="23"/>
      <c r="H258" s="23"/>
      <c r="I258" s="26"/>
    </row>
    <row r="259" spans="1:9" ht="11.45" customHeight="1">
      <c r="A259" s="22"/>
      <c r="B259" s="22"/>
      <c r="C259" s="22"/>
      <c r="D259" s="22"/>
      <c r="E259" s="23"/>
      <c r="F259" s="23"/>
      <c r="G259" s="23"/>
      <c r="H259" s="23"/>
    </row>
    <row r="260" spans="1:9" ht="11.45" customHeight="1">
      <c r="A260" s="3"/>
      <c r="B260" s="3"/>
      <c r="C260" s="3"/>
      <c r="D260" s="3"/>
      <c r="E260" s="3"/>
      <c r="F260" s="3"/>
      <c r="G260" s="3"/>
      <c r="H260" s="3"/>
    </row>
    <row r="261" spans="1:9" ht="11.45" customHeight="1">
      <c r="A261" s="3"/>
      <c r="B261" s="21"/>
      <c r="C261" s="3"/>
      <c r="D261" s="3"/>
      <c r="E261" s="3"/>
      <c r="F261" s="3"/>
      <c r="G261" s="3"/>
      <c r="H261" s="21"/>
    </row>
    <row r="262" spans="1:9" ht="11.45" customHeight="1">
      <c r="A262" s="183"/>
      <c r="B262" s="183"/>
      <c r="C262" s="183"/>
      <c r="D262" s="183"/>
      <c r="E262" s="183"/>
      <c r="F262" s="183"/>
      <c r="G262" s="183"/>
      <c r="H262" s="183"/>
      <c r="I262" s="183"/>
    </row>
    <row r="263" spans="1:9" ht="11.45" customHeight="1">
      <c r="A263" s="3"/>
      <c r="B263" s="3"/>
      <c r="C263" s="3"/>
      <c r="D263" s="3"/>
      <c r="E263" s="3"/>
      <c r="F263" s="3"/>
      <c r="G263" s="3"/>
      <c r="H263" s="3"/>
    </row>
    <row r="264" spans="1:9" ht="11.45" customHeight="1">
      <c r="A264" s="3"/>
      <c r="B264" s="3"/>
      <c r="C264" s="3"/>
      <c r="D264" s="3"/>
      <c r="E264" s="3"/>
      <c r="F264" s="3"/>
      <c r="G264" s="3"/>
      <c r="H264" s="3"/>
    </row>
    <row r="265" spans="1:9" ht="11.45" customHeight="1">
      <c r="A265" s="3"/>
      <c r="B265" s="3"/>
      <c r="C265" s="3"/>
      <c r="D265" s="3"/>
      <c r="E265" s="3"/>
      <c r="F265" s="3"/>
      <c r="G265" s="3"/>
      <c r="H265" s="3"/>
    </row>
    <row r="266" spans="1:9" ht="11.45" customHeight="1">
      <c r="A266" s="3"/>
      <c r="B266" s="3"/>
      <c r="C266" s="3"/>
      <c r="D266" s="3"/>
      <c r="E266" s="3"/>
      <c r="F266" s="3"/>
      <c r="G266" s="3"/>
      <c r="H266" s="3"/>
    </row>
    <row r="267" spans="1:9" ht="11.45" customHeight="1">
      <c r="A267" s="3"/>
      <c r="B267" s="3"/>
      <c r="C267" s="3"/>
      <c r="D267" s="3"/>
      <c r="E267" s="3"/>
      <c r="F267" s="3"/>
      <c r="G267" s="3"/>
      <c r="H267" s="3"/>
    </row>
    <row r="268" spans="1:9" ht="11.45" customHeight="1">
      <c r="A268" s="3"/>
      <c r="B268" s="3"/>
      <c r="C268" s="3"/>
      <c r="D268" s="3"/>
      <c r="E268" s="3"/>
      <c r="F268" s="3"/>
      <c r="G268" s="3"/>
      <c r="H268" s="3"/>
    </row>
    <row r="269" spans="1:9" ht="11.45" customHeight="1">
      <c r="A269" s="3"/>
      <c r="B269" s="3"/>
      <c r="C269" s="3"/>
      <c r="D269" s="3"/>
      <c r="E269" s="3"/>
      <c r="F269" s="3"/>
      <c r="G269" s="3"/>
      <c r="H269" s="3"/>
    </row>
    <row r="270" spans="1:9" ht="11.45" customHeight="1">
      <c r="A270" s="3"/>
      <c r="B270" s="3"/>
      <c r="C270" s="3"/>
      <c r="D270" s="3"/>
      <c r="E270" s="3"/>
      <c r="F270" s="3"/>
      <c r="G270" s="3"/>
      <c r="H270" s="3"/>
    </row>
    <row r="271" spans="1:9" ht="11.45" customHeight="1">
      <c r="A271" s="3"/>
      <c r="B271" s="3"/>
      <c r="C271" s="3"/>
      <c r="D271" s="3"/>
      <c r="E271" s="3"/>
      <c r="F271" s="3"/>
      <c r="G271" s="3"/>
      <c r="H271" s="3"/>
    </row>
    <row r="272" spans="1:9" ht="11.45" customHeight="1">
      <c r="A272" s="3"/>
      <c r="B272" s="3"/>
      <c r="C272" s="3"/>
      <c r="D272" s="3"/>
      <c r="E272" s="3"/>
      <c r="F272" s="3"/>
      <c r="G272" s="3"/>
      <c r="H272" s="3"/>
    </row>
    <row r="273" spans="1:8" ht="11.45" customHeight="1">
      <c r="A273" s="3"/>
      <c r="B273" s="3"/>
      <c r="C273" s="3"/>
      <c r="D273" s="3"/>
      <c r="E273" s="3"/>
      <c r="F273" s="3"/>
      <c r="G273" s="3"/>
      <c r="H273" s="3"/>
    </row>
    <row r="274" spans="1:8" ht="11.45" customHeight="1">
      <c r="A274" s="3"/>
      <c r="B274" s="3"/>
      <c r="C274" s="3"/>
      <c r="D274" s="3"/>
      <c r="E274" s="3"/>
      <c r="F274" s="3"/>
      <c r="G274" s="3"/>
      <c r="H274" s="3"/>
    </row>
    <row r="275" spans="1:8" ht="11.45" customHeight="1">
      <c r="A275" s="3"/>
      <c r="B275" s="3"/>
      <c r="C275" s="3"/>
      <c r="D275" s="3"/>
      <c r="E275" s="3"/>
      <c r="F275" s="3"/>
      <c r="G275" s="3"/>
      <c r="H275" s="3"/>
    </row>
    <row r="276" spans="1:8" ht="11.45" customHeight="1">
      <c r="A276" s="3"/>
      <c r="B276" s="3"/>
      <c r="C276" s="3"/>
      <c r="D276" s="3"/>
      <c r="E276" s="3"/>
      <c r="F276" s="3"/>
      <c r="G276" s="3"/>
      <c r="H276" s="3"/>
    </row>
  </sheetData>
  <mergeCells count="291">
    <mergeCell ref="A236:A238"/>
    <mergeCell ref="B238:C238"/>
    <mergeCell ref="B236:C236"/>
    <mergeCell ref="A239:C239"/>
    <mergeCell ref="B131:C131"/>
    <mergeCell ref="A212:A214"/>
    <mergeCell ref="A215:C215"/>
    <mergeCell ref="B214:C214"/>
    <mergeCell ref="B212:C212"/>
    <mergeCell ref="A168:C168"/>
    <mergeCell ref="A189:A191"/>
    <mergeCell ref="B191:C191"/>
    <mergeCell ref="A192:C192"/>
    <mergeCell ref="B189:C189"/>
    <mergeCell ref="A142:A143"/>
    <mergeCell ref="B143:C143"/>
    <mergeCell ref="A144:C144"/>
    <mergeCell ref="B142:C142"/>
    <mergeCell ref="A165:A167"/>
    <mergeCell ref="B167:C167"/>
    <mergeCell ref="B165:C165"/>
    <mergeCell ref="A218:H218"/>
    <mergeCell ref="B186:C186"/>
    <mergeCell ref="B162:C162"/>
    <mergeCell ref="A49:C49"/>
    <mergeCell ref="A71:A73"/>
    <mergeCell ref="B73:C73"/>
    <mergeCell ref="B71:C71"/>
    <mergeCell ref="A70:C70"/>
    <mergeCell ref="B67:C67"/>
    <mergeCell ref="A79:A80"/>
    <mergeCell ref="A56:A60"/>
    <mergeCell ref="A62:A69"/>
    <mergeCell ref="A54:A55"/>
    <mergeCell ref="B62:C62"/>
    <mergeCell ref="B68:C68"/>
    <mergeCell ref="B48:C48"/>
    <mergeCell ref="B47:C47"/>
    <mergeCell ref="A38:C38"/>
    <mergeCell ref="B23:C23"/>
    <mergeCell ref="A171:H171"/>
    <mergeCell ref="A195:H195"/>
    <mergeCell ref="B106:C106"/>
    <mergeCell ref="B109:C109"/>
    <mergeCell ref="A103:A104"/>
    <mergeCell ref="A28:H28"/>
    <mergeCell ref="A29:H29"/>
    <mergeCell ref="A52:H52"/>
    <mergeCell ref="A78:H78"/>
    <mergeCell ref="A102:H102"/>
    <mergeCell ref="A126:A127"/>
    <mergeCell ref="B126:C127"/>
    <mergeCell ref="D126:D127"/>
    <mergeCell ref="E126:G126"/>
    <mergeCell ref="H126:H127"/>
    <mergeCell ref="A151:A155"/>
    <mergeCell ref="A149:A150"/>
    <mergeCell ref="A74:C74"/>
    <mergeCell ref="B97:C97"/>
    <mergeCell ref="A98:C98"/>
    <mergeCell ref="B249:C249"/>
    <mergeCell ref="B205:C205"/>
    <mergeCell ref="B16:C16"/>
    <mergeCell ref="I149:I150"/>
    <mergeCell ref="I173:I174"/>
    <mergeCell ref="I197:I198"/>
    <mergeCell ref="I220:I221"/>
    <mergeCell ref="I242:I243"/>
    <mergeCell ref="A141:C141"/>
    <mergeCell ref="B233:C233"/>
    <mergeCell ref="E197:G197"/>
    <mergeCell ref="H173:H174"/>
    <mergeCell ref="A125:H125"/>
    <mergeCell ref="B232:C232"/>
    <mergeCell ref="B187:C187"/>
    <mergeCell ref="I31:I32"/>
    <mergeCell ref="B137:C137"/>
    <mergeCell ref="A133:C133"/>
    <mergeCell ref="A134:A140"/>
    <mergeCell ref="A61:C61"/>
    <mergeCell ref="A105:A109"/>
    <mergeCell ref="A110:C110"/>
    <mergeCell ref="A111:A116"/>
    <mergeCell ref="A26:C26"/>
    <mergeCell ref="I8:I9"/>
    <mergeCell ref="A15:A21"/>
    <mergeCell ref="B79:C80"/>
    <mergeCell ref="B66:C66"/>
    <mergeCell ref="B88:C88"/>
    <mergeCell ref="B35:C35"/>
    <mergeCell ref="B20:C20"/>
    <mergeCell ref="B44:C44"/>
    <mergeCell ref="A12:A13"/>
    <mergeCell ref="B57:C57"/>
    <mergeCell ref="B41:C41"/>
    <mergeCell ref="B40:C40"/>
    <mergeCell ref="E54:G54"/>
    <mergeCell ref="H54:H55"/>
    <mergeCell ref="B59:C59"/>
    <mergeCell ref="B37:C37"/>
    <mergeCell ref="B54:C55"/>
    <mergeCell ref="B85:C85"/>
    <mergeCell ref="I54:I55"/>
    <mergeCell ref="I79:I80"/>
    <mergeCell ref="D54:D55"/>
    <mergeCell ref="B34:C34"/>
    <mergeCell ref="B25:C25"/>
    <mergeCell ref="A47:A48"/>
    <mergeCell ref="I126:I127"/>
    <mergeCell ref="B112:C112"/>
    <mergeCell ref="B92:C92"/>
    <mergeCell ref="B93:C93"/>
    <mergeCell ref="D103:D104"/>
    <mergeCell ref="I103:I104"/>
    <mergeCell ref="H79:H80"/>
    <mergeCell ref="H103:H104"/>
    <mergeCell ref="B108:C108"/>
    <mergeCell ref="A121:C121"/>
    <mergeCell ref="B118:C118"/>
    <mergeCell ref="B120:C120"/>
    <mergeCell ref="A117:C117"/>
    <mergeCell ref="B116:C116"/>
    <mergeCell ref="B95:C95"/>
    <mergeCell ref="B91:C91"/>
    <mergeCell ref="B163:C163"/>
    <mergeCell ref="A148:H148"/>
    <mergeCell ref="E79:G79"/>
    <mergeCell ref="E103:G103"/>
    <mergeCell ref="A86:C86"/>
    <mergeCell ref="A87:A93"/>
    <mergeCell ref="A94:C94"/>
    <mergeCell ref="B87:C87"/>
    <mergeCell ref="B105:C105"/>
    <mergeCell ref="A122:D122"/>
    <mergeCell ref="B113:C113"/>
    <mergeCell ref="B111:C111"/>
    <mergeCell ref="B81:C81"/>
    <mergeCell ref="D79:D80"/>
    <mergeCell ref="A81:A85"/>
    <mergeCell ref="B115:C115"/>
    <mergeCell ref="B89:C89"/>
    <mergeCell ref="B136:C136"/>
    <mergeCell ref="A118:A120"/>
    <mergeCell ref="H149:H150"/>
    <mergeCell ref="E149:G149"/>
    <mergeCell ref="B202:C202"/>
    <mergeCell ref="B200:C200"/>
    <mergeCell ref="A197:A198"/>
    <mergeCell ref="B69:C69"/>
    <mergeCell ref="B56:C56"/>
    <mergeCell ref="B60:C60"/>
    <mergeCell ref="B90:C90"/>
    <mergeCell ref="B65:C65"/>
    <mergeCell ref="B84:C84"/>
    <mergeCell ref="B181:C181"/>
    <mergeCell ref="A99:D99"/>
    <mergeCell ref="B103:C104"/>
    <mergeCell ref="B114:C114"/>
    <mergeCell ref="B185:C185"/>
    <mergeCell ref="B130:C130"/>
    <mergeCell ref="B182:C182"/>
    <mergeCell ref="B138:C138"/>
    <mergeCell ref="B153:C153"/>
    <mergeCell ref="B151:C151"/>
    <mergeCell ref="B132:C132"/>
    <mergeCell ref="B160:C160"/>
    <mergeCell ref="B63:C63"/>
    <mergeCell ref="B134:C134"/>
    <mergeCell ref="B135:C135"/>
    <mergeCell ref="A46:C46"/>
    <mergeCell ref="B199:C199"/>
    <mergeCell ref="B176:C176"/>
    <mergeCell ref="A39:A45"/>
    <mergeCell ref="B157:C157"/>
    <mergeCell ref="B155:C155"/>
    <mergeCell ref="A145:D145"/>
    <mergeCell ref="B149:C150"/>
    <mergeCell ref="D149:D150"/>
    <mergeCell ref="B154:C154"/>
    <mergeCell ref="A164:C164"/>
    <mergeCell ref="A128:A132"/>
    <mergeCell ref="B183:C183"/>
    <mergeCell ref="B184:C184"/>
    <mergeCell ref="B197:C198"/>
    <mergeCell ref="B128:C128"/>
    <mergeCell ref="B129:C129"/>
    <mergeCell ref="B158:C158"/>
    <mergeCell ref="A175:A179"/>
    <mergeCell ref="A180:C180"/>
    <mergeCell ref="A169:D169"/>
    <mergeCell ref="B139:C139"/>
    <mergeCell ref="B140:C140"/>
    <mergeCell ref="B161:C161"/>
    <mergeCell ref="H197:H198"/>
    <mergeCell ref="A193:D193"/>
    <mergeCell ref="A181:A187"/>
    <mergeCell ref="A188:C188"/>
    <mergeCell ref="E220:G220"/>
    <mergeCell ref="G217:H217"/>
    <mergeCell ref="B201:C201"/>
    <mergeCell ref="A8:A9"/>
    <mergeCell ref="B8:C9"/>
    <mergeCell ref="D8:D9"/>
    <mergeCell ref="E8:G8"/>
    <mergeCell ref="H8:H9"/>
    <mergeCell ref="B10:C10"/>
    <mergeCell ref="B82:C82"/>
    <mergeCell ref="B39:C39"/>
    <mergeCell ref="B33:C33"/>
    <mergeCell ref="B36:C36"/>
    <mergeCell ref="A50:D50"/>
    <mergeCell ref="B43:C43"/>
    <mergeCell ref="A33:A37"/>
    <mergeCell ref="A75:D75"/>
    <mergeCell ref="B45:C45"/>
    <mergeCell ref="B175:C175"/>
    <mergeCell ref="B42:C42"/>
    <mergeCell ref="A4:B4"/>
    <mergeCell ref="H31:H32"/>
    <mergeCell ref="A31:A32"/>
    <mergeCell ref="B31:C32"/>
    <mergeCell ref="A14:C14"/>
    <mergeCell ref="A6:H6"/>
    <mergeCell ref="B11:C11"/>
    <mergeCell ref="B12:C12"/>
    <mergeCell ref="B18:C18"/>
    <mergeCell ref="D31:D32"/>
    <mergeCell ref="B21:C21"/>
    <mergeCell ref="B15:C15"/>
    <mergeCell ref="B17:C17"/>
    <mergeCell ref="A27:D27"/>
    <mergeCell ref="B13:C13"/>
    <mergeCell ref="B19:C19"/>
    <mergeCell ref="B24:C24"/>
    <mergeCell ref="B209:C209"/>
    <mergeCell ref="B231:C231"/>
    <mergeCell ref="D197:D198"/>
    <mergeCell ref="B204:C204"/>
    <mergeCell ref="H220:H221"/>
    <mergeCell ref="A157:A163"/>
    <mergeCell ref="B152:C152"/>
    <mergeCell ref="B207:C207"/>
    <mergeCell ref="B206:C206"/>
    <mergeCell ref="A199:A202"/>
    <mergeCell ref="B159:C159"/>
    <mergeCell ref="B178:C178"/>
    <mergeCell ref="B220:C221"/>
    <mergeCell ref="D173:D174"/>
    <mergeCell ref="B179:C179"/>
    <mergeCell ref="A211:C211"/>
    <mergeCell ref="B208:C208"/>
    <mergeCell ref="A173:A174"/>
    <mergeCell ref="B173:C174"/>
    <mergeCell ref="E173:G173"/>
    <mergeCell ref="B210:C210"/>
    <mergeCell ref="A216:D216"/>
    <mergeCell ref="A227:C227"/>
    <mergeCell ref="A228:A234"/>
    <mergeCell ref="D220:D221"/>
    <mergeCell ref="B226:C226"/>
    <mergeCell ref="B228:C228"/>
    <mergeCell ref="A220:A221"/>
    <mergeCell ref="B230:C230"/>
    <mergeCell ref="B234:C234"/>
    <mergeCell ref="B224:C224"/>
    <mergeCell ref="B229:C229"/>
    <mergeCell ref="B223:C223"/>
    <mergeCell ref="A203:C203"/>
    <mergeCell ref="A204:A210"/>
    <mergeCell ref="B222:C222"/>
    <mergeCell ref="B225:C225"/>
    <mergeCell ref="A240:D240"/>
    <mergeCell ref="A235:C235"/>
    <mergeCell ref="B177:C177"/>
    <mergeCell ref="A262:I262"/>
    <mergeCell ref="B250:C250"/>
    <mergeCell ref="B251:C251"/>
    <mergeCell ref="B252:C252"/>
    <mergeCell ref="A253:C253"/>
    <mergeCell ref="A247:A252"/>
    <mergeCell ref="A242:A243"/>
    <mergeCell ref="B242:C243"/>
    <mergeCell ref="D242:D243"/>
    <mergeCell ref="E242:G242"/>
    <mergeCell ref="H242:H243"/>
    <mergeCell ref="B244:C244"/>
    <mergeCell ref="A245:H245"/>
    <mergeCell ref="B247:C247"/>
    <mergeCell ref="B248:C248"/>
    <mergeCell ref="A255:D255"/>
    <mergeCell ref="A223:A226"/>
  </mergeCells>
  <pageMargins left="0.23622047244094491" right="0.23622047244094491" top="0.74803149606299213" bottom="0.74803149606299213" header="0.31496062992125984" footer="0.31496062992125984"/>
  <pageSetup paperSize="9" pageOrder="overThenDown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H5VRHAXFEW3S-245012568-5</_dlc_DocId>
    <_dlc_DocIdUrl xmlns="b582dbf1-bcaa-4613-9a4c-8b7010640233">
      <Url>http://edu-sps.koiro.local/Krasnoe/Nikif/Krasnoe-Nikif/_layouts/15/DocIdRedir.aspx?ID=H5VRHAXFEW3S-245012568-5</Url>
      <Description>H5VRHAXFEW3S-245012568-5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7B11C1AAE92CE49866FCC38A05B3DFA" ma:contentTypeVersion="0" ma:contentTypeDescription="Создание документа." ma:contentTypeScope="" ma:versionID="a11bf9b5c1776d6b12f4c706aa83ea1b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9DEB41-A127-4596-9A3E-C6384C901FD3}"/>
</file>

<file path=customXml/itemProps2.xml><?xml version="1.0" encoding="utf-8"?>
<ds:datastoreItem xmlns:ds="http://schemas.openxmlformats.org/officeDocument/2006/customXml" ds:itemID="{A57509B9-D844-43C0-BC74-99D758FE9095}"/>
</file>

<file path=customXml/itemProps3.xml><?xml version="1.0" encoding="utf-8"?>
<ds:datastoreItem xmlns:ds="http://schemas.openxmlformats.org/officeDocument/2006/customXml" ds:itemID="{EDE33554-675C-4074-A9A3-69BA540B1427}"/>
</file>

<file path=customXml/itemProps4.xml><?xml version="1.0" encoding="utf-8"?>
<ds:datastoreItem xmlns:ds="http://schemas.openxmlformats.org/officeDocument/2006/customXml" ds:itemID="{D28F81E6-17F1-4299-912E-61AB398AD3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Фокина Маргарита Анатольевна</dc:creator>
  <cp:lastModifiedBy>user</cp:lastModifiedBy>
  <cp:lastPrinted>2022-02-17T10:26:02Z</cp:lastPrinted>
  <dcterms:created xsi:type="dcterms:W3CDTF">2020-04-30T08:31:26Z</dcterms:created>
  <dcterms:modified xsi:type="dcterms:W3CDTF">2022-02-17T11:46:14Z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0x010100B7B11C1AAE92CE49866FCC38A05B3DFA</vt:lpwstr>
  </property>
  <property fmtid="{D5CDD505-2E9C-101B-9397-08002B2CF9AE}" pid="3" name="_dlc_DocIdItemGuid">
    <vt:lpwstr>e253b1c7-30b4-45aa-a6ea-c4d9f783cde2</vt:lpwstr>
  </property>
</Properties>
</file>