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370" windowHeight="6840" tabRatio="0"/>
  </bookViews>
  <sheets>
    <sheet name="TDSheet" sheetId="1" r:id="rId1"/>
  </sheets>
  <definedNames>
    <definedName name="_xlnm.Print_Area" localSheetId="0">TDSheet!$A$1:$J$239</definedName>
  </definedNames>
  <calcPr calcId="125725"/>
</workbook>
</file>

<file path=xl/calcChain.xml><?xml version="1.0" encoding="utf-8"?>
<calcChain xmlns="http://schemas.openxmlformats.org/spreadsheetml/2006/main">
  <c r="F72" i="1"/>
  <c r="H37"/>
  <c r="H45"/>
  <c r="H48"/>
  <c r="G14"/>
  <c r="D69"/>
  <c r="D60"/>
  <c r="D14"/>
  <c r="D22"/>
  <c r="D25"/>
  <c r="D37"/>
  <c r="D45"/>
  <c r="D48"/>
  <c r="D72"/>
  <c r="D84"/>
  <c r="D92"/>
  <c r="D95"/>
  <c r="D107"/>
  <c r="D114"/>
  <c r="D117"/>
  <c r="D129"/>
  <c r="D137"/>
  <c r="D140"/>
  <c r="D152"/>
  <c r="D160"/>
  <c r="D163"/>
  <c r="D175"/>
  <c r="D183"/>
  <c r="D186"/>
  <c r="D205"/>
  <c r="D197"/>
  <c r="D208"/>
  <c r="D220"/>
  <c r="D231"/>
  <c r="D228"/>
  <c r="H231"/>
  <c r="G231"/>
  <c r="F231"/>
  <c r="E231"/>
  <c r="H208"/>
  <c r="G208"/>
  <c r="F208"/>
  <c r="E208"/>
  <c r="H186"/>
  <c r="G186"/>
  <c r="F186"/>
  <c r="E186"/>
  <c r="H163"/>
  <c r="G163"/>
  <c r="F163"/>
  <c r="E163"/>
  <c r="H140"/>
  <c r="G140"/>
  <c r="F140"/>
  <c r="E140"/>
  <c r="H117"/>
  <c r="G117"/>
  <c r="F117"/>
  <c r="E117"/>
  <c r="H95"/>
  <c r="G95"/>
  <c r="F95"/>
  <c r="E95"/>
  <c r="H72"/>
  <c r="G72"/>
  <c r="G48"/>
  <c r="F48"/>
  <c r="E48"/>
  <c r="H25"/>
  <c r="G25"/>
  <c r="F25"/>
  <c r="E25"/>
  <c r="H49" l="1"/>
  <c r="F220"/>
  <c r="G220"/>
  <c r="H220"/>
  <c r="E220"/>
  <c r="E175"/>
  <c r="E183"/>
  <c r="F175"/>
  <c r="F183"/>
  <c r="F14"/>
  <c r="E14"/>
  <c r="F187" l="1"/>
  <c r="E187"/>
  <c r="E152"/>
  <c r="F152"/>
  <c r="G152"/>
  <c r="H152"/>
  <c r="E129"/>
  <c r="F129"/>
  <c r="G129"/>
  <c r="H129"/>
  <c r="E228" l="1"/>
  <c r="E232" s="1"/>
  <c r="F228"/>
  <c r="F232" s="1"/>
  <c r="G228"/>
  <c r="G232" s="1"/>
  <c r="H228"/>
  <c r="H232" s="1"/>
  <c r="E92"/>
  <c r="F92"/>
  <c r="G92"/>
  <c r="H92"/>
  <c r="F22"/>
  <c r="F26" s="1"/>
  <c r="H14" l="1"/>
  <c r="E160" l="1"/>
  <c r="E164" s="1"/>
  <c r="F160"/>
  <c r="F164" s="1"/>
  <c r="G160"/>
  <c r="G164" s="1"/>
  <c r="H160"/>
  <c r="H164" s="1"/>
  <c r="E37" l="1"/>
  <c r="F37"/>
  <c r="G37"/>
  <c r="E114" l="1"/>
  <c r="E107"/>
  <c r="E118" l="1"/>
  <c r="E205"/>
  <c r="E84"/>
  <c r="E96" s="1"/>
  <c r="E197" l="1"/>
  <c r="E209" s="1"/>
  <c r="E137"/>
  <c r="E141" s="1"/>
  <c r="F69"/>
  <c r="G69"/>
  <c r="H69"/>
  <c r="E60"/>
  <c r="E45"/>
  <c r="E49" s="1"/>
  <c r="E22"/>
  <c r="E26" s="1"/>
  <c r="E236" l="1"/>
  <c r="F60"/>
  <c r="F73" s="1"/>
  <c r="G60"/>
  <c r="G73" s="1"/>
  <c r="H60"/>
  <c r="H73" s="1"/>
  <c r="H183" l="1"/>
  <c r="F197" l="1"/>
  <c r="G197"/>
  <c r="H197"/>
  <c r="F205" l="1"/>
  <c r="F209" s="1"/>
  <c r="G205"/>
  <c r="G209" s="1"/>
  <c r="H205"/>
  <c r="H209" s="1"/>
  <c r="G183"/>
  <c r="G175"/>
  <c r="H175"/>
  <c r="F137"/>
  <c r="F141" s="1"/>
  <c r="G137"/>
  <c r="G141" s="1"/>
  <c r="H137"/>
  <c r="H141" s="1"/>
  <c r="F114"/>
  <c r="G114"/>
  <c r="H114"/>
  <c r="F107"/>
  <c r="G107"/>
  <c r="H107"/>
  <c r="H84"/>
  <c r="H96" s="1"/>
  <c r="F84"/>
  <c r="F96" s="1"/>
  <c r="G84"/>
  <c r="G96" s="1"/>
  <c r="F45"/>
  <c r="F49" s="1"/>
  <c r="G45"/>
  <c r="G49" s="1"/>
  <c r="H22"/>
  <c r="H26" s="1"/>
  <c r="G22"/>
  <c r="G26" s="1"/>
  <c r="H118" l="1"/>
  <c r="G187"/>
  <c r="H187" s="1"/>
  <c r="H236" s="1"/>
  <c r="G118"/>
  <c r="F118"/>
  <c r="F236" s="1"/>
  <c r="G236" l="1"/>
</calcChain>
</file>

<file path=xl/sharedStrings.xml><?xml version="1.0" encoding="utf-8"?>
<sst xmlns="http://schemas.openxmlformats.org/spreadsheetml/2006/main" count="362" uniqueCount="142">
  <si>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</si>
  <si>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</si>
  <si>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</si>
  <si>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</si>
  <si>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</si>
  <si>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</si>
  <si>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</si>
  <si>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</si>
  <si>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Хлеб пшеничный</t>
  </si>
  <si>
    <t>Хлеб ржаной</t>
  </si>
  <si>
    <t>Итого за день</t>
  </si>
  <si>
    <t>ПР</t>
  </si>
  <si>
    <t>Всего за обед</t>
  </si>
  <si>
    <t xml:space="preserve"> </t>
  </si>
  <si>
    <t>№</t>
  </si>
  <si>
    <t>Возрастная категория:  7 - 11 лет</t>
  </si>
  <si>
    <t>Неделя 1</t>
  </si>
  <si>
    <t>День 1</t>
  </si>
  <si>
    <t>Итого за завтрак</t>
  </si>
  <si>
    <t>ОБЕД</t>
  </si>
  <si>
    <t>ЗАВТРАК</t>
  </si>
  <si>
    <t>Итого за обед</t>
  </si>
  <si>
    <t>Итого за день:</t>
  </si>
  <si>
    <t>№ рецептуры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</si>
  <si>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</si>
  <si>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</si>
  <si>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</si>
  <si>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</si>
  <si>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</si>
  <si>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</si>
  <si>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День 2</t>
  </si>
  <si>
    <t>День 3</t>
  </si>
  <si>
    <t>День 4</t>
  </si>
  <si>
    <t>День 5</t>
  </si>
  <si>
    <t>Итого за день :</t>
  </si>
  <si>
    <t>Неделя 2</t>
  </si>
  <si>
    <t>День 8</t>
  </si>
  <si>
    <t>День 9</t>
  </si>
  <si>
    <t>День 10</t>
  </si>
  <si>
    <t>Булочка молочная</t>
  </si>
  <si>
    <t>Овощи натуральные свежие (огурец)</t>
  </si>
  <si>
    <t>71</t>
  </si>
  <si>
    <t>ПРИМЕРНОЕ МЕНЮ ЗАВТРАКОВ  ДЛЯ УЧАЩИХСЯ 1-4 КЛАССОВ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</si>
  <si>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</si>
  <si>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весна-лето, 5-ти дневная учебная неделя</t>
  </si>
  <si>
    <t>Чай с сахаром</t>
  </si>
  <si>
    <t>Салат из свежих помидоров с р/м</t>
  </si>
  <si>
    <t>Рис отварной</t>
  </si>
  <si>
    <t>Фрукт (банан)</t>
  </si>
  <si>
    <t>Компот из свежих яблок</t>
  </si>
  <si>
    <t>ПТ</t>
  </si>
  <si>
    <t xml:space="preserve">Йогурт питьевой </t>
  </si>
  <si>
    <t>Макароны отварные с маслом сливочным</t>
  </si>
  <si>
    <t>Сок фруктовый (Яблочный)</t>
  </si>
  <si>
    <t>Кофейный напиток на молоке</t>
  </si>
  <si>
    <t>Фрукт яблоко свежее</t>
  </si>
  <si>
    <t>Котлета рыбная</t>
  </si>
  <si>
    <t>Сок фруктовый (виноградный)</t>
  </si>
  <si>
    <t>Чай с молоком</t>
  </si>
  <si>
    <t>Фрукт свежий груша</t>
  </si>
  <si>
    <t>Салат из свежих помидор и огурцов</t>
  </si>
  <si>
    <t>Жаркое по-домашнему из говядины</t>
  </si>
  <si>
    <t>день 6</t>
  </si>
  <si>
    <t>Картофельное пюре с маслом сливочным</t>
  </si>
  <si>
    <t>Ватрушка из дрожжевого теста с повидлом</t>
  </si>
  <si>
    <t>День 7</t>
  </si>
  <si>
    <t>Салат из капусты нового урожая с р/маслом</t>
  </si>
  <si>
    <t>Гуляш из говядины</t>
  </si>
  <si>
    <t>Салат картофельный с огурцом и горошком</t>
  </si>
  <si>
    <t>Рыба тушенная в томате с овощами</t>
  </si>
  <si>
    <t>Компот из изюма</t>
  </si>
  <si>
    <t>Омлет натуральный с маслом сливочным</t>
  </si>
  <si>
    <t>Салат из свежих огурцов</t>
  </si>
  <si>
    <t>Суп гороховый</t>
  </si>
  <si>
    <t>Котлета мясная рубленная с соусом</t>
  </si>
  <si>
    <t>Фрукт свежий (яблоко)</t>
  </si>
  <si>
    <t>Запеканка творожная со сметаной</t>
  </si>
  <si>
    <t>Каша пшенная жидкая молочная с маслом</t>
  </si>
  <si>
    <t>ПОЛДНИК</t>
  </si>
  <si>
    <t xml:space="preserve">Булочка школьная </t>
  </si>
  <si>
    <t>Итого за полдник</t>
  </si>
  <si>
    <t>Кисель из кураги</t>
  </si>
  <si>
    <t>Компот из апельсинов</t>
  </si>
  <si>
    <t>Кисломолочный продукт (кефир)</t>
  </si>
  <si>
    <t>Булочка домашняя</t>
  </si>
  <si>
    <t>Кисель из апельсинов</t>
  </si>
  <si>
    <t>Компот из кураги</t>
  </si>
  <si>
    <t>Кисель из сока  плодового</t>
  </si>
  <si>
    <t>среднее значение</t>
  </si>
  <si>
    <t>Бутерброд с маслом  30/10</t>
  </si>
  <si>
    <t>Бутерброд с маслом 30/10</t>
  </si>
  <si>
    <t>Чай с сахаром и лимоном 200/15/7</t>
  </si>
  <si>
    <t>Запеканка из творога (со сгущенным молоком)150/10</t>
  </si>
  <si>
    <t>Каша молочная  из пшена и риса с маслом сл.</t>
  </si>
  <si>
    <t>Печень говяжья по-строгоновски с соусом</t>
  </si>
  <si>
    <t>Макароны отварные с маслом сл.</t>
  </si>
  <si>
    <t>Салат из свеклы с сыром</t>
  </si>
  <si>
    <t>Котлета  рыбная</t>
  </si>
  <si>
    <t>Каша молочная рисовая с маслом сл</t>
  </si>
  <si>
    <t>Биточек куриный</t>
  </si>
  <si>
    <t>Борщ из свежей капусты</t>
  </si>
  <si>
    <t>Помидор свежий</t>
  </si>
  <si>
    <t>Омлет натуральный с маслом сл.</t>
  </si>
  <si>
    <t>Щи из свежей капусты  с курой и  сметаной</t>
  </si>
  <si>
    <t>Винигрет овощной (Салат из свеклы,моркови)</t>
  </si>
  <si>
    <t>Бутерброд с сыром 30/20</t>
  </si>
  <si>
    <t>Какао на молоке</t>
  </si>
  <si>
    <t>Макароны отварные с маслом сл</t>
  </si>
  <si>
    <t>Суп  картофельный  с  рыбой</t>
  </si>
  <si>
    <t>Каша рассыпчатая гречневая с маслом</t>
  </si>
  <si>
    <t>Суп  с крупой</t>
  </si>
  <si>
    <t>Каша ячневая с маслом сливочным</t>
  </si>
  <si>
    <t>Винегрет овощной (Салат из моркови,свеклы)</t>
  </si>
  <si>
    <t>Расольник ленинградский</t>
  </si>
  <si>
    <t>Птица отварная</t>
  </si>
  <si>
    <t>Суп картофельный с рыбой</t>
  </si>
  <si>
    <t>Тефтели  в соусе</t>
  </si>
  <si>
    <t>Суп вермишелевый  молочный</t>
  </si>
  <si>
    <t>Пюре катрофельное</t>
  </si>
  <si>
    <t xml:space="preserve"> 1 - 4 КЛАССОВ</t>
  </si>
  <si>
    <t xml:space="preserve">В И ОБЕДОВ ДЛЯ УЧАЩИХСЯ </t>
  </si>
  <si>
    <t>Рагу из овощей</t>
  </si>
  <si>
    <t>Борщ из свежей капусты с курой, сметаной 250/10/5</t>
  </si>
  <si>
    <t>Бутерброд с маслом 40/10</t>
  </si>
  <si>
    <t>Бисквит "Бонди"</t>
  </si>
  <si>
    <t>Чай с сахаром и лимоном  200/15/7</t>
  </si>
  <si>
    <t xml:space="preserve">Котлета мясная </t>
  </si>
  <si>
    <t>Бутерброд с повидлом 30/20</t>
  </si>
  <si>
    <t>Кофейный напиток</t>
  </si>
  <si>
    <t>Компот из сухофруктов</t>
  </si>
  <si>
    <t>Бутерброд с повидло 40/20</t>
  </si>
  <si>
    <t>Бутерброд с ждемом абрикосовым 35/20</t>
  </si>
  <si>
    <t>Яйцо вареное</t>
  </si>
  <si>
    <t>Компот из плодов шиповника</t>
  </si>
  <si>
    <t>Фрукт Банан</t>
  </si>
  <si>
    <t>Кисломолочный пр-т (снежок)</t>
  </si>
  <si>
    <t>Каша молочная  пшеничная</t>
  </si>
  <si>
    <t>Сок фруктовый (яблочный)</t>
  </si>
  <si>
    <t>Булочка "Молочная"</t>
  </si>
  <si>
    <t>Желе из плодов или ягод свежих</t>
  </si>
  <si>
    <t>Блины с яблочным повидлом</t>
  </si>
  <si>
    <t>Булочка к чаю</t>
  </si>
</sst>
</file>

<file path=xl/styles.xml><?xml version="1.0" encoding="utf-8"?>
<styleSheet xmlns="http://schemas.openxmlformats.org/spreadsheetml/2006/main">
  <fonts count="6">
    <font>
      <sz val="8"/>
      <name val="Arial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0" fillId="0" borderId="0" xfId="0" applyBorder="1"/>
    <xf numFmtId="0" fontId="0" fillId="0" borderId="33" xfId="0" applyBorder="1"/>
    <xf numFmtId="0" fontId="1" fillId="0" borderId="0" xfId="0" applyFont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2" borderId="26" xfId="0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center"/>
    </xf>
    <xf numFmtId="0" fontId="3" fillId="2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0" borderId="0" xfId="0" applyFont="1"/>
    <xf numFmtId="0" fontId="1" fillId="0" borderId="33" xfId="0" applyFont="1" applyBorder="1"/>
    <xf numFmtId="0" fontId="1" fillId="2" borderId="3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top"/>
    </xf>
    <xf numFmtId="0" fontId="0" fillId="2" borderId="8" xfId="0" applyFill="1" applyBorder="1"/>
    <xf numFmtId="0" fontId="2" fillId="0" borderId="0" xfId="0" applyFont="1" applyBorder="1" applyAlignment="1">
      <alignment horizontal="left"/>
    </xf>
    <xf numFmtId="0" fontId="1" fillId="2" borderId="12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/>
    </xf>
    <xf numFmtId="2" fontId="1" fillId="2" borderId="25" xfId="0" applyNumberFormat="1" applyFont="1" applyFill="1" applyBorder="1" applyAlignment="1">
      <alignment horizontal="center"/>
    </xf>
    <xf numFmtId="0" fontId="1" fillId="0" borderId="0" xfId="0" applyFont="1" applyBorder="1"/>
    <xf numFmtId="0" fontId="3" fillId="2" borderId="3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27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/>
    </xf>
    <xf numFmtId="0" fontId="0" fillId="3" borderId="27" xfId="0" applyFill="1" applyBorder="1"/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center"/>
    </xf>
    <xf numFmtId="0" fontId="0" fillId="3" borderId="8" xfId="0" applyFill="1" applyBorder="1"/>
    <xf numFmtId="2" fontId="3" fillId="4" borderId="8" xfId="0" applyNumberFormat="1" applyFont="1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3" fillId="3" borderId="24" xfId="0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3" fillId="3" borderId="13" xfId="0" applyNumberFormat="1" applyFont="1" applyFill="1" applyBorder="1" applyAlignment="1">
      <alignment horizontal="center"/>
    </xf>
    <xf numFmtId="0" fontId="3" fillId="3" borderId="27" xfId="0" applyNumberFormat="1" applyFont="1" applyFill="1" applyBorder="1" applyAlignment="1">
      <alignment horizontal="center"/>
    </xf>
    <xf numFmtId="0" fontId="3" fillId="3" borderId="39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3" fillId="3" borderId="24" xfId="0" applyFont="1" applyFill="1" applyBorder="1" applyAlignment="1">
      <alignment horizontal="center" vertical="top"/>
    </xf>
    <xf numFmtId="0" fontId="3" fillId="3" borderId="8" xfId="0" applyNumberFormat="1" applyFont="1" applyFill="1" applyBorder="1" applyAlignment="1">
      <alignment horizontal="center" vertical="top"/>
    </xf>
    <xf numFmtId="0" fontId="3" fillId="3" borderId="13" xfId="0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>
      <alignment horizontal="center" vertical="top"/>
    </xf>
    <xf numFmtId="2" fontId="3" fillId="4" borderId="9" xfId="0" applyNumberFormat="1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top"/>
    </xf>
    <xf numFmtId="0" fontId="0" fillId="4" borderId="8" xfId="0" applyFill="1" applyBorder="1"/>
    <xf numFmtId="0" fontId="3" fillId="3" borderId="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2" fontId="3" fillId="2" borderId="0" xfId="0" applyNumberFormat="1" applyFont="1" applyFill="1" applyBorder="1" applyAlignment="1">
      <alignment horizontal="center" vertical="top"/>
    </xf>
    <xf numFmtId="2" fontId="3" fillId="3" borderId="13" xfId="0" applyNumberFormat="1" applyFont="1" applyFill="1" applyBorder="1" applyAlignment="1">
      <alignment horizontal="center" vertical="top"/>
    </xf>
    <xf numFmtId="0" fontId="3" fillId="3" borderId="44" xfId="0" applyFont="1" applyFill="1" applyBorder="1" applyAlignment="1">
      <alignment vertical="top" wrapText="1"/>
    </xf>
    <xf numFmtId="0" fontId="3" fillId="3" borderId="45" xfId="0" applyFont="1" applyFill="1" applyBorder="1" applyAlignment="1">
      <alignment vertical="top" wrapText="1"/>
    </xf>
    <xf numFmtId="0" fontId="3" fillId="3" borderId="46" xfId="0" applyFont="1" applyFill="1" applyBorder="1" applyAlignment="1">
      <alignment vertical="top" wrapText="1"/>
    </xf>
    <xf numFmtId="1" fontId="3" fillId="3" borderId="8" xfId="0" applyNumberFormat="1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3" borderId="26" xfId="0" applyFill="1" applyBorder="1"/>
    <xf numFmtId="0" fontId="3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left" wrapText="1"/>
    </xf>
    <xf numFmtId="0" fontId="3" fillId="3" borderId="33" xfId="0" applyFont="1" applyFill="1" applyBorder="1" applyAlignment="1">
      <alignment horizontal="left" wrapText="1"/>
    </xf>
    <xf numFmtId="0" fontId="3" fillId="3" borderId="4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 vertical="top" wrapText="1"/>
    </xf>
    <xf numFmtId="0" fontId="3" fillId="3" borderId="31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3" fillId="2" borderId="3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3" borderId="39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3" fillId="3" borderId="4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1" fillId="2" borderId="8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wrapText="1"/>
    </xf>
    <xf numFmtId="0" fontId="3" fillId="4" borderId="1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2" borderId="43" xfId="0" applyFont="1" applyFill="1" applyBorder="1" applyAlignment="1">
      <alignment horizontal="left" vertical="top" wrapText="1"/>
    </xf>
    <xf numFmtId="0" fontId="0" fillId="0" borderId="7" xfId="0" applyBorder="1"/>
    <xf numFmtId="0" fontId="1" fillId="2" borderId="2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3" borderId="47" xfId="0" applyFont="1" applyFill="1" applyBorder="1" applyAlignment="1">
      <alignment horizontal="left" vertical="top" wrapText="1"/>
    </xf>
    <xf numFmtId="0" fontId="3" fillId="3" borderId="48" xfId="0" applyFont="1" applyFill="1" applyBorder="1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3" borderId="46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268"/>
  <sheetViews>
    <sheetView tabSelected="1" view="pageBreakPreview" topLeftCell="A52" zoomScale="118" zoomScaleNormal="120" zoomScaleSheetLayoutView="118" workbookViewId="0">
      <selection activeCell="I71" sqref="I71"/>
    </sheetView>
  </sheetViews>
  <sheetFormatPr defaultColWidth="10.5" defaultRowHeight="11.45" customHeight="1"/>
  <cols>
    <col min="1" max="1" width="10.5" style="1" customWidth="1"/>
    <col min="2" max="2" width="16.6640625" style="1" customWidth="1"/>
    <col min="3" max="3" width="20.1640625" style="1" customWidth="1"/>
    <col min="4" max="4" width="7.83203125" style="1" customWidth="1"/>
    <col min="5" max="5" width="9.83203125" style="1" customWidth="1"/>
    <col min="6" max="6" width="8.83203125" style="1" customWidth="1"/>
    <col min="7" max="7" width="9.1640625" style="1" customWidth="1"/>
    <col min="8" max="8" width="13.6640625" style="1" customWidth="1"/>
    <col min="9" max="9" width="9.5" customWidth="1"/>
    <col min="10" max="10" width="9.1640625" customWidth="1"/>
  </cols>
  <sheetData>
    <row r="1" spans="1:11" ht="11.45" customHeight="1">
      <c r="A1" s="145" t="s">
        <v>42</v>
      </c>
      <c r="B1" s="145"/>
      <c r="C1" s="145" t="s">
        <v>120</v>
      </c>
      <c r="D1" s="145"/>
      <c r="E1" s="145" t="s">
        <v>119</v>
      </c>
      <c r="F1" s="145"/>
      <c r="G1" s="3"/>
      <c r="H1" s="3"/>
      <c r="I1" s="57"/>
      <c r="J1" s="57"/>
      <c r="K1" s="57"/>
    </row>
    <row r="2" spans="1:11" ht="11.45" customHeight="1">
      <c r="A2" s="3" t="s">
        <v>43</v>
      </c>
      <c r="B2" s="3"/>
      <c r="C2" s="3"/>
      <c r="D2" s="3"/>
      <c r="E2" s="3"/>
      <c r="F2" s="3"/>
      <c r="G2" s="3"/>
      <c r="H2" s="3"/>
      <c r="I2" s="57"/>
      <c r="J2" s="57"/>
      <c r="K2" s="57"/>
    </row>
    <row r="3" spans="1:11" ht="11.45" customHeight="1">
      <c r="A3" s="3" t="s">
        <v>44</v>
      </c>
      <c r="B3" s="3"/>
      <c r="C3" s="3"/>
      <c r="D3" s="3"/>
      <c r="E3" s="3"/>
      <c r="F3" s="3"/>
      <c r="G3" s="3"/>
      <c r="H3" s="3"/>
      <c r="I3" s="57"/>
      <c r="J3" s="57"/>
      <c r="K3" s="57"/>
    </row>
    <row r="4" spans="1:11" ht="11.25" customHeight="1">
      <c r="A4" s="219"/>
      <c r="B4" s="220"/>
      <c r="C4" s="5"/>
      <c r="D4" s="5"/>
      <c r="E4" s="5"/>
      <c r="F4" s="5"/>
      <c r="G4" s="5"/>
      <c r="H4" s="5"/>
      <c r="I4" s="57"/>
      <c r="J4" s="57"/>
      <c r="K4" s="57"/>
    </row>
    <row r="5" spans="1:11" ht="10.5" customHeight="1">
      <c r="A5" s="39" t="s">
        <v>15</v>
      </c>
      <c r="B5" s="39"/>
      <c r="C5" s="39"/>
      <c r="D5" s="6"/>
      <c r="E5" s="6"/>
      <c r="F5" s="3"/>
      <c r="G5" s="3"/>
      <c r="H5" s="3"/>
      <c r="I5" s="75"/>
      <c r="J5" s="57"/>
      <c r="K5" s="57"/>
    </row>
    <row r="6" spans="1:11" ht="26.25" customHeight="1">
      <c r="A6" s="224" t="s">
        <v>16</v>
      </c>
      <c r="B6" s="175"/>
      <c r="C6" s="175"/>
      <c r="D6" s="175"/>
      <c r="E6" s="175"/>
      <c r="F6" s="175"/>
      <c r="G6" s="175"/>
      <c r="H6" s="175"/>
      <c r="I6" s="75"/>
      <c r="J6" s="57"/>
      <c r="K6" s="57"/>
    </row>
    <row r="7" spans="1:11" ht="11.1" customHeight="1">
      <c r="A7" s="35" t="s">
        <v>17</v>
      </c>
      <c r="B7" s="36"/>
      <c r="C7" s="36"/>
      <c r="D7" s="36"/>
      <c r="E7" s="36"/>
      <c r="F7" s="36"/>
      <c r="G7" s="36"/>
      <c r="H7" s="36"/>
      <c r="I7" s="58"/>
      <c r="J7" s="57"/>
      <c r="K7" s="57"/>
    </row>
    <row r="8" spans="1:11" ht="21.95" customHeight="1">
      <c r="A8" s="189" t="s">
        <v>24</v>
      </c>
      <c r="B8" s="189" t="s">
        <v>25</v>
      </c>
      <c r="C8" s="189"/>
      <c r="D8" s="189" t="s">
        <v>26</v>
      </c>
      <c r="E8" s="234" t="s">
        <v>3</v>
      </c>
      <c r="F8" s="234"/>
      <c r="G8" s="234"/>
      <c r="H8" s="235" t="s">
        <v>4</v>
      </c>
      <c r="I8" s="262" t="s">
        <v>23</v>
      </c>
    </row>
    <row r="9" spans="1:11" ht="21.95" customHeight="1">
      <c r="A9" s="190"/>
      <c r="B9" s="207"/>
      <c r="C9" s="208"/>
      <c r="D9" s="190"/>
      <c r="E9" s="24" t="s">
        <v>27</v>
      </c>
      <c r="F9" s="24" t="s">
        <v>28</v>
      </c>
      <c r="G9" s="24" t="s">
        <v>29</v>
      </c>
      <c r="H9" s="236"/>
      <c r="I9" s="263"/>
    </row>
    <row r="10" spans="1:11" ht="12" customHeight="1">
      <c r="A10" s="47" t="s">
        <v>20</v>
      </c>
      <c r="B10" s="225" t="s">
        <v>127</v>
      </c>
      <c r="C10" s="225"/>
      <c r="D10" s="20">
        <v>50</v>
      </c>
      <c r="E10" s="20">
        <v>2.4</v>
      </c>
      <c r="F10" s="20">
        <v>3.87</v>
      </c>
      <c r="G10" s="20">
        <v>27.83</v>
      </c>
      <c r="H10" s="48">
        <v>156</v>
      </c>
      <c r="I10" s="19">
        <v>2</v>
      </c>
    </row>
    <row r="11" spans="1:11" ht="12.75" customHeight="1">
      <c r="A11" s="49"/>
      <c r="B11" s="225" t="s">
        <v>93</v>
      </c>
      <c r="C11" s="225"/>
      <c r="D11" s="20">
        <v>210</v>
      </c>
      <c r="E11" s="20">
        <v>6.08</v>
      </c>
      <c r="F11" s="20">
        <v>11.18</v>
      </c>
      <c r="G11" s="20">
        <v>33.479999999999997</v>
      </c>
      <c r="H11" s="20">
        <v>260</v>
      </c>
      <c r="I11" s="19">
        <v>175</v>
      </c>
    </row>
    <row r="12" spans="1:11" ht="12" customHeight="1">
      <c r="A12" s="257"/>
      <c r="B12" s="225" t="s">
        <v>106</v>
      </c>
      <c r="C12" s="225"/>
      <c r="D12" s="20">
        <v>200</v>
      </c>
      <c r="E12" s="48">
        <v>2.78</v>
      </c>
      <c r="F12" s="48">
        <v>0.67</v>
      </c>
      <c r="G12" s="48">
        <v>26</v>
      </c>
      <c r="H12" s="48">
        <v>125</v>
      </c>
      <c r="I12" s="19">
        <v>382</v>
      </c>
    </row>
    <row r="13" spans="1:11" ht="12.75" customHeight="1">
      <c r="A13" s="274"/>
      <c r="B13" s="227" t="s">
        <v>8</v>
      </c>
      <c r="C13" s="227"/>
      <c r="D13" s="20">
        <v>40</v>
      </c>
      <c r="E13" s="48">
        <v>2.36</v>
      </c>
      <c r="F13" s="48">
        <v>0.3</v>
      </c>
      <c r="G13" s="48">
        <v>14.49</v>
      </c>
      <c r="H13" s="48">
        <v>70.14</v>
      </c>
      <c r="I13" s="19" t="s">
        <v>11</v>
      </c>
    </row>
    <row r="14" spans="1:11" ht="14.25" customHeight="1">
      <c r="A14" s="162" t="s">
        <v>18</v>
      </c>
      <c r="B14" s="222"/>
      <c r="C14" s="223"/>
      <c r="D14" s="84">
        <f>SUM(D10:D13)</f>
        <v>500</v>
      </c>
      <c r="E14" s="84">
        <f>SUM(E10:E13)</f>
        <v>13.62</v>
      </c>
      <c r="F14" s="84">
        <f>SUM(F10:F13)</f>
        <v>16.02</v>
      </c>
      <c r="G14" s="84">
        <f>SUM(G10:G13)</f>
        <v>101.8</v>
      </c>
      <c r="H14" s="84">
        <f>SUM(H10:H13)</f>
        <v>611.14</v>
      </c>
      <c r="I14" s="85"/>
    </row>
    <row r="15" spans="1:11" ht="14.25" customHeight="1">
      <c r="A15" s="195" t="s">
        <v>19</v>
      </c>
      <c r="B15" s="226" t="s">
        <v>46</v>
      </c>
      <c r="C15" s="226"/>
      <c r="D15" s="8">
        <v>100</v>
      </c>
      <c r="E15" s="9">
        <v>1.1100000000000001</v>
      </c>
      <c r="F15" s="9">
        <v>6.18</v>
      </c>
      <c r="G15" s="9">
        <v>4.62</v>
      </c>
      <c r="H15" s="13">
        <v>78.56</v>
      </c>
      <c r="I15" s="8">
        <v>23</v>
      </c>
    </row>
    <row r="16" spans="1:11" ht="22.5" customHeight="1">
      <c r="A16" s="196"/>
      <c r="B16" s="180" t="s">
        <v>73</v>
      </c>
      <c r="C16" s="249"/>
      <c r="D16" s="9">
        <v>250</v>
      </c>
      <c r="E16" s="9">
        <v>7.5</v>
      </c>
      <c r="F16" s="9">
        <v>3.2</v>
      </c>
      <c r="G16" s="9">
        <v>17.25</v>
      </c>
      <c r="H16" s="13">
        <v>128.25</v>
      </c>
      <c r="I16" s="19">
        <v>119</v>
      </c>
      <c r="K16" s="31"/>
    </row>
    <row r="17" spans="1:11" ht="12.75" customHeight="1">
      <c r="A17" s="196"/>
      <c r="B17" s="184" t="s">
        <v>94</v>
      </c>
      <c r="C17" s="184"/>
      <c r="D17" s="8">
        <v>100</v>
      </c>
      <c r="E17" s="9">
        <v>13.26</v>
      </c>
      <c r="F17" s="9">
        <v>11.23</v>
      </c>
      <c r="G17" s="9">
        <v>3.52</v>
      </c>
      <c r="H17" s="13">
        <v>185</v>
      </c>
      <c r="I17" s="8">
        <v>255</v>
      </c>
    </row>
    <row r="18" spans="1:11" ht="12.75" customHeight="1">
      <c r="A18" s="196"/>
      <c r="B18" s="186" t="s">
        <v>95</v>
      </c>
      <c r="C18" s="160"/>
      <c r="D18" s="8">
        <v>150</v>
      </c>
      <c r="E18" s="9">
        <v>5.0999999999999996</v>
      </c>
      <c r="F18" s="9">
        <v>7.5</v>
      </c>
      <c r="G18" s="9">
        <v>28.5</v>
      </c>
      <c r="H18" s="13">
        <v>201.9</v>
      </c>
      <c r="I18" s="19">
        <v>203</v>
      </c>
    </row>
    <row r="19" spans="1:11" ht="13.5" customHeight="1">
      <c r="A19" s="196"/>
      <c r="B19" s="184" t="s">
        <v>49</v>
      </c>
      <c r="C19" s="184"/>
      <c r="D19" s="50">
        <v>200</v>
      </c>
      <c r="E19" s="52">
        <v>0.16</v>
      </c>
      <c r="F19" s="53">
        <v>0.16</v>
      </c>
      <c r="G19" s="48">
        <v>23.88</v>
      </c>
      <c r="H19" s="48">
        <v>97.6</v>
      </c>
      <c r="I19" s="19">
        <v>342</v>
      </c>
      <c r="J19" s="30"/>
    </row>
    <row r="20" spans="1:11" ht="12" customHeight="1">
      <c r="A20" s="196"/>
      <c r="B20" s="180" t="s">
        <v>8</v>
      </c>
      <c r="C20" s="249"/>
      <c r="D20" s="9">
        <v>30</v>
      </c>
      <c r="E20" s="52">
        <v>2.36</v>
      </c>
      <c r="F20" s="53">
        <v>0.3</v>
      </c>
      <c r="G20" s="48">
        <v>14.49</v>
      </c>
      <c r="H20" s="48">
        <v>70.14</v>
      </c>
      <c r="I20" s="19" t="s">
        <v>50</v>
      </c>
      <c r="J20" s="30"/>
    </row>
    <row r="21" spans="1:11" ht="11.1" customHeight="1">
      <c r="A21" s="272"/>
      <c r="B21" s="184" t="s">
        <v>9</v>
      </c>
      <c r="C21" s="184"/>
      <c r="D21" s="8">
        <v>30</v>
      </c>
      <c r="E21" s="51">
        <v>1.4</v>
      </c>
      <c r="F21" s="51">
        <v>0.3</v>
      </c>
      <c r="G21" s="54">
        <v>13.38</v>
      </c>
      <c r="H21" s="55">
        <v>66</v>
      </c>
      <c r="I21" s="56" t="s">
        <v>50</v>
      </c>
    </row>
    <row r="22" spans="1:11" ht="15.75" customHeight="1">
      <c r="A22" s="86" t="s">
        <v>21</v>
      </c>
      <c r="B22" s="87"/>
      <c r="C22" s="88"/>
      <c r="D22" s="89">
        <f>SUM(D15:D21)</f>
        <v>860</v>
      </c>
      <c r="E22" s="90">
        <f>SUM(E15:E21)</f>
        <v>30.889999999999997</v>
      </c>
      <c r="F22" s="90">
        <f>SUM(F15:F21)</f>
        <v>28.87</v>
      </c>
      <c r="G22" s="90">
        <f>SUM(G15:G21)</f>
        <v>105.63999999999999</v>
      </c>
      <c r="H22" s="91">
        <f>SUM(H15:H21)</f>
        <v>827.45</v>
      </c>
      <c r="I22" s="92"/>
    </row>
    <row r="23" spans="1:11" ht="12" customHeight="1">
      <c r="A23" s="47" t="s">
        <v>78</v>
      </c>
      <c r="B23" s="283" t="s">
        <v>51</v>
      </c>
      <c r="C23" s="225"/>
      <c r="D23" s="20">
        <v>200</v>
      </c>
      <c r="E23" s="20">
        <v>5.9</v>
      </c>
      <c r="F23" s="20">
        <v>2.5</v>
      </c>
      <c r="G23" s="20">
        <v>8.5</v>
      </c>
      <c r="H23" s="20">
        <v>144</v>
      </c>
      <c r="I23" s="19" t="s">
        <v>50</v>
      </c>
      <c r="K23" s="30" t="s">
        <v>13</v>
      </c>
    </row>
    <row r="24" spans="1:11" ht="11.1" customHeight="1">
      <c r="A24" s="83"/>
      <c r="B24" s="268" t="s">
        <v>134</v>
      </c>
      <c r="C24" s="269"/>
      <c r="D24" s="79">
        <v>100</v>
      </c>
      <c r="E24" s="80">
        <v>0.9</v>
      </c>
      <c r="F24" s="80">
        <v>0.02</v>
      </c>
      <c r="G24" s="80">
        <v>8.1</v>
      </c>
      <c r="H24" s="81">
        <v>102</v>
      </c>
      <c r="I24" s="82">
        <v>341</v>
      </c>
    </row>
    <row r="25" spans="1:11" ht="14.25" customHeight="1">
      <c r="A25" s="162" t="s">
        <v>80</v>
      </c>
      <c r="B25" s="222"/>
      <c r="C25" s="223"/>
      <c r="D25" s="84">
        <f>SUM(D23:D24)</f>
        <v>300</v>
      </c>
      <c r="E25" s="84">
        <f>SUM(E23:E24)</f>
        <v>6.8000000000000007</v>
      </c>
      <c r="F25" s="84">
        <f>SUM(F23:F24)</f>
        <v>2.52</v>
      </c>
      <c r="G25" s="84">
        <f>SUM(G23:G24)</f>
        <v>16.600000000000001</v>
      </c>
      <c r="H25" s="84">
        <f>SUM(H23:H24)</f>
        <v>246</v>
      </c>
      <c r="I25" s="85"/>
    </row>
    <row r="26" spans="1:11" ht="12.75" customHeight="1">
      <c r="A26" s="161" t="s">
        <v>22</v>
      </c>
      <c r="B26" s="161"/>
      <c r="C26" s="161"/>
      <c r="D26" s="161"/>
      <c r="E26" s="93">
        <f>SUM(E25,E22,E14)</f>
        <v>51.309999999999995</v>
      </c>
      <c r="F26" s="93">
        <f>SUM(F25,F22,F14)</f>
        <v>47.41</v>
      </c>
      <c r="G26" s="93">
        <f>SUM(G25,G22,G14)</f>
        <v>224.03999999999996</v>
      </c>
      <c r="H26" s="93">
        <f>SUM(H25,H22,H14)</f>
        <v>1684.5900000000001</v>
      </c>
      <c r="I26" s="94"/>
    </row>
    <row r="27" spans="1:11" ht="26.25" customHeight="1">
      <c r="A27" s="224"/>
      <c r="B27" s="175"/>
      <c r="C27" s="175"/>
      <c r="D27" s="175"/>
      <c r="E27" s="175"/>
      <c r="F27" s="175"/>
      <c r="G27" s="175"/>
      <c r="H27" s="175"/>
      <c r="I27" s="26"/>
    </row>
    <row r="28" spans="1:11" ht="11.1" customHeight="1">
      <c r="A28" s="224" t="s">
        <v>16</v>
      </c>
      <c r="B28" s="175"/>
      <c r="C28" s="175"/>
      <c r="D28" s="175"/>
      <c r="E28" s="175"/>
      <c r="F28" s="175"/>
      <c r="G28" s="175"/>
      <c r="H28" s="175"/>
      <c r="I28" s="26"/>
    </row>
    <row r="29" spans="1:11" ht="11.1" customHeight="1">
      <c r="A29" s="35" t="s">
        <v>30</v>
      </c>
      <c r="B29" s="36"/>
      <c r="C29" s="36"/>
      <c r="D29" s="36"/>
      <c r="E29" s="36"/>
      <c r="F29" s="36"/>
      <c r="G29" s="36"/>
      <c r="H29" s="36"/>
      <c r="I29" s="26"/>
    </row>
    <row r="30" spans="1:11" ht="12" customHeight="1">
      <c r="A30" s="205" t="s">
        <v>0</v>
      </c>
      <c r="B30" s="221" t="s">
        <v>1</v>
      </c>
      <c r="C30" s="221"/>
      <c r="D30" s="221" t="s">
        <v>2</v>
      </c>
      <c r="E30" s="46"/>
      <c r="F30" s="46"/>
      <c r="G30" s="46"/>
      <c r="H30" s="221" t="s">
        <v>4</v>
      </c>
      <c r="I30" s="281" t="s">
        <v>23</v>
      </c>
    </row>
    <row r="31" spans="1:11" ht="12" customHeight="1">
      <c r="A31" s="207"/>
      <c r="B31" s="221"/>
      <c r="C31" s="221"/>
      <c r="D31" s="221"/>
      <c r="E31" s="38" t="s">
        <v>5</v>
      </c>
      <c r="F31" s="38" t="s">
        <v>6</v>
      </c>
      <c r="G31" s="38" t="s">
        <v>7</v>
      </c>
      <c r="H31" s="221"/>
      <c r="I31" s="281"/>
    </row>
    <row r="32" spans="1:11" ht="13.5" customHeight="1">
      <c r="A32" s="237" t="s">
        <v>20</v>
      </c>
      <c r="B32" s="182" t="s">
        <v>105</v>
      </c>
      <c r="C32" s="182"/>
      <c r="D32" s="8">
        <v>50</v>
      </c>
      <c r="E32" s="9">
        <v>6.16</v>
      </c>
      <c r="F32" s="9">
        <v>7.79</v>
      </c>
      <c r="G32" s="9">
        <v>14.83</v>
      </c>
      <c r="H32" s="13">
        <v>154</v>
      </c>
      <c r="I32" s="19">
        <v>3</v>
      </c>
      <c r="J32" s="60"/>
    </row>
    <row r="33" spans="1:10" ht="11.25" customHeight="1">
      <c r="A33" s="238"/>
      <c r="B33" s="160" t="s">
        <v>92</v>
      </c>
      <c r="C33" s="160"/>
      <c r="D33" s="8">
        <v>160</v>
      </c>
      <c r="E33" s="9">
        <v>20.5</v>
      </c>
      <c r="F33" s="9">
        <v>15.2</v>
      </c>
      <c r="G33" s="9">
        <v>39</v>
      </c>
      <c r="H33" s="13">
        <v>378</v>
      </c>
      <c r="I33" s="9">
        <v>223</v>
      </c>
      <c r="J33" s="29"/>
    </row>
    <row r="34" spans="1:10" ht="11.1" customHeight="1">
      <c r="A34" s="238"/>
      <c r="B34" s="160" t="s">
        <v>59</v>
      </c>
      <c r="C34" s="160"/>
      <c r="D34" s="8">
        <v>100</v>
      </c>
      <c r="E34" s="9">
        <v>0.4</v>
      </c>
      <c r="F34" s="9">
        <v>0.3</v>
      </c>
      <c r="G34" s="9">
        <v>10.3</v>
      </c>
      <c r="H34" s="13">
        <v>47</v>
      </c>
      <c r="I34" s="12">
        <v>338</v>
      </c>
    </row>
    <row r="35" spans="1:10" ht="11.25" customHeight="1">
      <c r="A35" s="238"/>
      <c r="B35" s="160" t="s">
        <v>45</v>
      </c>
      <c r="C35" s="160"/>
      <c r="D35" s="8">
        <v>215</v>
      </c>
      <c r="E35" s="9">
        <v>0.53</v>
      </c>
      <c r="F35" s="9">
        <v>0</v>
      </c>
      <c r="G35" s="9">
        <v>9.4700000000000006</v>
      </c>
      <c r="H35" s="13">
        <v>40</v>
      </c>
      <c r="I35" s="12">
        <v>376</v>
      </c>
      <c r="J35" s="30"/>
    </row>
    <row r="36" spans="1:10" ht="11.25" customHeight="1">
      <c r="A36" s="238"/>
      <c r="B36" s="187" t="s">
        <v>8</v>
      </c>
      <c r="C36" s="188"/>
      <c r="D36" s="8">
        <v>30</v>
      </c>
      <c r="E36" s="9">
        <v>2.36</v>
      </c>
      <c r="F36" s="9">
        <v>0.3</v>
      </c>
      <c r="G36" s="9">
        <v>14.49</v>
      </c>
      <c r="H36" s="59">
        <v>70.14</v>
      </c>
      <c r="I36" s="12" t="s">
        <v>11</v>
      </c>
      <c r="J36" s="30"/>
    </row>
    <row r="37" spans="1:10" ht="11.1" customHeight="1">
      <c r="A37" s="253" t="s">
        <v>18</v>
      </c>
      <c r="B37" s="254"/>
      <c r="C37" s="255"/>
      <c r="D37" s="95">
        <f>SUM(D32:D36)</f>
        <v>555</v>
      </c>
      <c r="E37" s="96">
        <f>SUM(E32:E36)</f>
        <v>29.95</v>
      </c>
      <c r="F37" s="96">
        <f>SUM(F32:F36)</f>
        <v>23.59</v>
      </c>
      <c r="G37" s="96">
        <f>SUM(G32:G36)</f>
        <v>88.089999999999989</v>
      </c>
      <c r="H37" s="97">
        <f>SUM(H32:H36)</f>
        <v>689.14</v>
      </c>
      <c r="I37" s="92"/>
    </row>
    <row r="38" spans="1:10" ht="13.5" customHeight="1">
      <c r="A38" s="242" t="s">
        <v>19</v>
      </c>
      <c r="B38" s="225" t="s">
        <v>96</v>
      </c>
      <c r="C38" s="225"/>
      <c r="D38" s="20">
        <v>100</v>
      </c>
      <c r="E38" s="20">
        <v>1.04</v>
      </c>
      <c r="F38" s="20">
        <v>6.08</v>
      </c>
      <c r="G38" s="20">
        <v>11.02</v>
      </c>
      <c r="H38" s="20">
        <v>103.9</v>
      </c>
      <c r="I38" s="19">
        <v>54</v>
      </c>
    </row>
    <row r="39" spans="1:10" s="1" customFormat="1" ht="12" customHeight="1">
      <c r="A39" s="242"/>
      <c r="B39" s="225" t="s">
        <v>103</v>
      </c>
      <c r="C39" s="225"/>
      <c r="D39" s="19">
        <v>275</v>
      </c>
      <c r="E39" s="20">
        <v>1.75</v>
      </c>
      <c r="F39" s="20">
        <v>4.88</v>
      </c>
      <c r="G39" s="20">
        <v>5.9</v>
      </c>
      <c r="H39" s="20">
        <v>80</v>
      </c>
      <c r="I39" s="19">
        <v>87</v>
      </c>
    </row>
    <row r="40" spans="1:10" s="2" customFormat="1" ht="12" customHeight="1">
      <c r="A40" s="242"/>
      <c r="B40" s="225" t="s">
        <v>97</v>
      </c>
      <c r="C40" s="225"/>
      <c r="D40" s="19">
        <v>90</v>
      </c>
      <c r="E40" s="20">
        <v>9.1999999999999993</v>
      </c>
      <c r="F40" s="20">
        <v>11.2</v>
      </c>
      <c r="G40" s="20">
        <v>11.1</v>
      </c>
      <c r="H40" s="20">
        <v>183</v>
      </c>
      <c r="I40" s="19">
        <v>234</v>
      </c>
    </row>
    <row r="41" spans="1:10" ht="11.1" customHeight="1">
      <c r="A41" s="242"/>
      <c r="B41" s="240" t="s">
        <v>118</v>
      </c>
      <c r="C41" s="240"/>
      <c r="D41" s="19">
        <v>155</v>
      </c>
      <c r="E41" s="20">
        <v>3.08</v>
      </c>
      <c r="F41" s="20">
        <v>2.33</v>
      </c>
      <c r="G41" s="20">
        <v>19.13</v>
      </c>
      <c r="H41" s="20">
        <v>109.73</v>
      </c>
      <c r="I41" s="19">
        <v>312</v>
      </c>
    </row>
    <row r="42" spans="1:10" ht="11.1" customHeight="1">
      <c r="A42" s="242"/>
      <c r="B42" s="225" t="s">
        <v>81</v>
      </c>
      <c r="C42" s="225"/>
      <c r="D42" s="20">
        <v>200</v>
      </c>
      <c r="E42" s="20">
        <v>0.89</v>
      </c>
      <c r="F42" s="20">
        <v>0</v>
      </c>
      <c r="G42" s="20">
        <v>37.700000000000003</v>
      </c>
      <c r="H42" s="20">
        <v>154.6</v>
      </c>
      <c r="I42" s="61">
        <v>355</v>
      </c>
    </row>
    <row r="43" spans="1:10" ht="9.75" customHeight="1">
      <c r="A43" s="242"/>
      <c r="B43" s="227" t="s">
        <v>8</v>
      </c>
      <c r="C43" s="227"/>
      <c r="D43" s="20">
        <v>30</v>
      </c>
      <c r="E43" s="48">
        <v>2.36</v>
      </c>
      <c r="F43" s="48">
        <v>0.3</v>
      </c>
      <c r="G43" s="48">
        <v>14.49</v>
      </c>
      <c r="H43" s="48">
        <v>70.14</v>
      </c>
      <c r="I43" s="19" t="s">
        <v>50</v>
      </c>
    </row>
    <row r="44" spans="1:10" ht="12.75" customHeight="1">
      <c r="A44" s="242"/>
      <c r="B44" s="227" t="s">
        <v>9</v>
      </c>
      <c r="C44" s="227"/>
      <c r="D44" s="19">
        <v>30</v>
      </c>
      <c r="E44" s="48">
        <v>1.5</v>
      </c>
      <c r="F44" s="48">
        <v>0.26</v>
      </c>
      <c r="G44" s="48">
        <v>11.86</v>
      </c>
      <c r="H44" s="48">
        <v>60.11</v>
      </c>
      <c r="I44" s="19" t="s">
        <v>11</v>
      </c>
    </row>
    <row r="45" spans="1:10" ht="11.1" customHeight="1">
      <c r="A45" s="214" t="s">
        <v>21</v>
      </c>
      <c r="B45" s="215"/>
      <c r="C45" s="241"/>
      <c r="D45" s="84">
        <f>SUM(D38:D44)</f>
        <v>880</v>
      </c>
      <c r="E45" s="98">
        <f>SUM(E38:E44)</f>
        <v>19.82</v>
      </c>
      <c r="F45" s="98">
        <f>SUM(F38:F44)</f>
        <v>25.050000000000004</v>
      </c>
      <c r="G45" s="98">
        <f>SUM(G38:G44)</f>
        <v>111.2</v>
      </c>
      <c r="H45" s="99">
        <f>SUM(H38:H44)</f>
        <v>761.48</v>
      </c>
      <c r="I45" s="85"/>
    </row>
    <row r="46" spans="1:10" ht="12" customHeight="1">
      <c r="A46" s="238" t="s">
        <v>78</v>
      </c>
      <c r="B46" s="185" t="s">
        <v>64</v>
      </c>
      <c r="C46" s="186"/>
      <c r="D46" s="9">
        <v>100</v>
      </c>
      <c r="E46" s="51">
        <v>5.95</v>
      </c>
      <c r="F46" s="51">
        <v>3.97</v>
      </c>
      <c r="G46" s="51">
        <v>58.8</v>
      </c>
      <c r="H46" s="62">
        <v>296</v>
      </c>
      <c r="I46" s="69">
        <v>410</v>
      </c>
    </row>
    <row r="47" spans="1:10" ht="11.1" customHeight="1">
      <c r="A47" s="238"/>
      <c r="B47" s="225" t="s">
        <v>53</v>
      </c>
      <c r="C47" s="225"/>
      <c r="D47" s="20">
        <v>200</v>
      </c>
      <c r="E47" s="20">
        <v>1</v>
      </c>
      <c r="F47" s="20">
        <v>0</v>
      </c>
      <c r="G47" s="20">
        <v>20.2</v>
      </c>
      <c r="H47" s="20">
        <v>84.8</v>
      </c>
      <c r="I47" s="61">
        <v>389</v>
      </c>
    </row>
    <row r="48" spans="1:10" ht="11.1" customHeight="1">
      <c r="A48" s="253" t="s">
        <v>80</v>
      </c>
      <c r="B48" s="254"/>
      <c r="C48" s="255"/>
      <c r="D48" s="95">
        <f>SUM(D46:D47)</f>
        <v>300</v>
      </c>
      <c r="E48" s="96">
        <f>SUM(E46:E47)</f>
        <v>6.95</v>
      </c>
      <c r="F48" s="96">
        <f>SUM(F46:F47)</f>
        <v>3.97</v>
      </c>
      <c r="G48" s="96">
        <f>SUM(G46:G47)</f>
        <v>79</v>
      </c>
      <c r="H48" s="97">
        <f>SUM(H46:H47)</f>
        <v>380.8</v>
      </c>
      <c r="I48" s="92"/>
    </row>
    <row r="49" spans="1:10" ht="11.25" customHeight="1">
      <c r="A49" s="228" t="s">
        <v>22</v>
      </c>
      <c r="B49" s="228"/>
      <c r="C49" s="228"/>
      <c r="D49" s="213"/>
      <c r="E49" s="100">
        <f>SUM(E48,E45,E37)</f>
        <v>56.72</v>
      </c>
      <c r="F49" s="100">
        <f>SUM(F48,F45,F37)</f>
        <v>52.61</v>
      </c>
      <c r="G49" s="100">
        <f>SUM(G48,G45,G37)</f>
        <v>278.28999999999996</v>
      </c>
      <c r="H49" s="100">
        <f>SUM(H48,H45,H37)</f>
        <v>1831.42</v>
      </c>
      <c r="I49" s="94"/>
    </row>
    <row r="50" spans="1:10" ht="25.5" customHeight="1">
      <c r="A50" s="35"/>
      <c r="B50" s="36"/>
      <c r="C50" s="36"/>
      <c r="D50" s="36"/>
      <c r="E50" s="23"/>
      <c r="F50" s="23"/>
      <c r="G50" s="23"/>
      <c r="H50" s="23"/>
      <c r="I50" s="41"/>
    </row>
    <row r="51" spans="1:10" ht="11.1" customHeight="1">
      <c r="A51" s="224" t="s">
        <v>16</v>
      </c>
      <c r="B51" s="175"/>
      <c r="C51" s="175"/>
      <c r="D51" s="175"/>
      <c r="E51" s="175"/>
      <c r="F51" s="175"/>
      <c r="G51" s="175"/>
      <c r="H51" s="175"/>
      <c r="I51" s="26"/>
      <c r="J51" s="31"/>
    </row>
    <row r="52" spans="1:10" ht="11.1" customHeight="1">
      <c r="A52" s="35" t="s">
        <v>31</v>
      </c>
      <c r="B52" s="36"/>
      <c r="C52" s="36"/>
      <c r="D52" s="36"/>
      <c r="E52" s="36"/>
      <c r="F52" s="36"/>
      <c r="G52" s="36"/>
      <c r="H52" s="36"/>
      <c r="I52" s="27"/>
      <c r="J52" s="31"/>
    </row>
    <row r="53" spans="1:10" ht="11.1" customHeight="1">
      <c r="A53" s="189" t="s">
        <v>0</v>
      </c>
      <c r="B53" s="189" t="s">
        <v>1</v>
      </c>
      <c r="C53" s="189"/>
      <c r="D53" s="189" t="s">
        <v>2</v>
      </c>
      <c r="E53" s="234" t="s">
        <v>3</v>
      </c>
      <c r="F53" s="234"/>
      <c r="G53" s="209"/>
      <c r="H53" s="275" t="s">
        <v>4</v>
      </c>
      <c r="I53" s="262" t="s">
        <v>23</v>
      </c>
    </row>
    <row r="54" spans="1:10" ht="14.25" customHeight="1">
      <c r="A54" s="190"/>
      <c r="B54" s="207"/>
      <c r="C54" s="208"/>
      <c r="D54" s="190"/>
      <c r="E54" s="7" t="s">
        <v>5</v>
      </c>
      <c r="F54" s="7" t="s">
        <v>6</v>
      </c>
      <c r="G54" s="14" t="s">
        <v>7</v>
      </c>
      <c r="H54" s="275"/>
      <c r="I54" s="263"/>
    </row>
    <row r="55" spans="1:10" ht="11.25" customHeight="1">
      <c r="A55" s="242" t="s">
        <v>20</v>
      </c>
      <c r="B55" s="240" t="s">
        <v>123</v>
      </c>
      <c r="C55" s="240"/>
      <c r="D55" s="20">
        <v>50</v>
      </c>
      <c r="E55" s="20">
        <v>2.63</v>
      </c>
      <c r="F55" s="20">
        <v>7.49</v>
      </c>
      <c r="G55" s="20">
        <v>14.89</v>
      </c>
      <c r="H55" s="48">
        <v>136</v>
      </c>
      <c r="I55" s="19">
        <v>1</v>
      </c>
    </row>
    <row r="56" spans="1:10" ht="11.1" customHeight="1">
      <c r="A56" s="242"/>
      <c r="B56" s="240" t="s">
        <v>98</v>
      </c>
      <c r="C56" s="240"/>
      <c r="D56" s="19">
        <v>210</v>
      </c>
      <c r="E56" s="20">
        <v>6</v>
      </c>
      <c r="F56" s="20">
        <v>10.85</v>
      </c>
      <c r="G56" s="20">
        <v>42.95</v>
      </c>
      <c r="H56" s="20">
        <v>294</v>
      </c>
      <c r="I56" s="19">
        <v>174</v>
      </c>
    </row>
    <row r="57" spans="1:10" ht="11.1" customHeight="1">
      <c r="A57" s="242"/>
      <c r="B57" s="150" t="s">
        <v>132</v>
      </c>
      <c r="C57" s="150"/>
      <c r="D57" s="151">
        <v>40</v>
      </c>
      <c r="E57" s="20">
        <v>5.0199999999999996</v>
      </c>
      <c r="F57" s="20">
        <v>4.5999999999999996</v>
      </c>
      <c r="G57" s="20">
        <v>0.28000000000000003</v>
      </c>
      <c r="H57" s="20">
        <v>63</v>
      </c>
      <c r="I57" s="151">
        <v>209</v>
      </c>
    </row>
    <row r="58" spans="1:10" ht="12" customHeight="1">
      <c r="A58" s="242"/>
      <c r="B58" s="227" t="s">
        <v>54</v>
      </c>
      <c r="C58" s="227"/>
      <c r="D58" s="19">
        <v>200</v>
      </c>
      <c r="E58" s="20">
        <v>3.2</v>
      </c>
      <c r="F58" s="20">
        <v>2.68</v>
      </c>
      <c r="G58" s="20">
        <v>15.95</v>
      </c>
      <c r="H58" s="20">
        <v>100.6</v>
      </c>
      <c r="I58" s="19">
        <v>379</v>
      </c>
    </row>
    <row r="59" spans="1:10" ht="11.1" customHeight="1">
      <c r="A59" s="242"/>
      <c r="B59" s="225" t="s">
        <v>8</v>
      </c>
      <c r="C59" s="225"/>
      <c r="D59" s="19">
        <v>40</v>
      </c>
      <c r="E59" s="20">
        <v>2.36</v>
      </c>
      <c r="F59" s="20">
        <v>0.3</v>
      </c>
      <c r="G59" s="20">
        <v>14.49</v>
      </c>
      <c r="H59" s="20">
        <v>70.14</v>
      </c>
      <c r="I59" s="64" t="s">
        <v>11</v>
      </c>
    </row>
    <row r="60" spans="1:10" ht="11.1" customHeight="1">
      <c r="A60" s="282" t="s">
        <v>18</v>
      </c>
      <c r="B60" s="282"/>
      <c r="C60" s="282"/>
      <c r="D60" s="96">
        <f>SUM(D55:D59)</f>
        <v>540</v>
      </c>
      <c r="E60" s="96">
        <f>SUM(E55:E59)</f>
        <v>19.209999999999997</v>
      </c>
      <c r="F60" s="96">
        <f>SUM(F55:F59)</f>
        <v>25.919999999999998</v>
      </c>
      <c r="G60" s="96">
        <f>SUM(G55:G59)</f>
        <v>88.56</v>
      </c>
      <c r="H60" s="96">
        <f>SUM(H55:H59)</f>
        <v>663.74</v>
      </c>
      <c r="I60" s="92"/>
    </row>
    <row r="61" spans="1:10" s="1" customFormat="1" ht="14.25" customHeight="1">
      <c r="A61" s="242" t="s">
        <v>19</v>
      </c>
      <c r="B61" s="225" t="s">
        <v>101</v>
      </c>
      <c r="C61" s="225"/>
      <c r="D61" s="19">
        <v>60</v>
      </c>
      <c r="E61" s="20">
        <v>0.48</v>
      </c>
      <c r="F61" s="20">
        <v>0.06</v>
      </c>
      <c r="G61" s="20">
        <v>1.5</v>
      </c>
      <c r="H61" s="20">
        <v>8.4600000000000009</v>
      </c>
      <c r="I61" s="19">
        <v>52</v>
      </c>
    </row>
    <row r="62" spans="1:10" ht="11.1" customHeight="1">
      <c r="A62" s="242"/>
      <c r="B62" s="225" t="s">
        <v>100</v>
      </c>
      <c r="C62" s="225"/>
      <c r="D62" s="20">
        <v>250</v>
      </c>
      <c r="E62" s="20">
        <v>1.59</v>
      </c>
      <c r="F62" s="20">
        <v>4.8499999999999996</v>
      </c>
      <c r="G62" s="20">
        <v>8.56</v>
      </c>
      <c r="H62" s="20">
        <v>91.25</v>
      </c>
      <c r="I62" s="19">
        <v>81</v>
      </c>
      <c r="J62" s="26"/>
    </row>
    <row r="63" spans="1:10" ht="11.1" customHeight="1">
      <c r="A63" s="242"/>
      <c r="B63" s="78" t="s">
        <v>99</v>
      </c>
      <c r="C63" s="78"/>
      <c r="D63" s="20">
        <v>90</v>
      </c>
      <c r="E63" s="20">
        <v>17.440000000000001</v>
      </c>
      <c r="F63" s="20">
        <v>12.57</v>
      </c>
      <c r="G63" s="20">
        <v>12.21</v>
      </c>
      <c r="H63" s="20">
        <v>215.5</v>
      </c>
      <c r="I63" s="141">
        <v>294</v>
      </c>
      <c r="J63" s="26"/>
    </row>
    <row r="64" spans="1:10" ht="11.1" customHeight="1">
      <c r="A64" s="242"/>
      <c r="B64" s="240" t="s">
        <v>121</v>
      </c>
      <c r="C64" s="240"/>
      <c r="D64" s="19">
        <v>150</v>
      </c>
      <c r="E64" s="20">
        <v>2.65</v>
      </c>
      <c r="F64" s="20">
        <v>16.48</v>
      </c>
      <c r="G64" s="20">
        <v>12.9</v>
      </c>
      <c r="H64" s="20">
        <v>228</v>
      </c>
      <c r="I64" s="19">
        <v>143</v>
      </c>
      <c r="J64" s="26"/>
    </row>
    <row r="65" spans="1:10" ht="11.1" customHeight="1">
      <c r="A65" s="242"/>
      <c r="B65" s="227" t="s">
        <v>82</v>
      </c>
      <c r="C65" s="227"/>
      <c r="D65" s="19">
        <v>200</v>
      </c>
      <c r="E65" s="20">
        <v>0.45</v>
      </c>
      <c r="F65" s="20">
        <v>0.1</v>
      </c>
      <c r="G65" s="20">
        <v>33.99</v>
      </c>
      <c r="H65" s="20">
        <v>141.19999999999999</v>
      </c>
      <c r="I65" s="19">
        <v>346</v>
      </c>
      <c r="J65" s="26"/>
    </row>
    <row r="66" spans="1:10" ht="11.1" customHeight="1">
      <c r="A66" s="242"/>
      <c r="B66" s="227" t="s">
        <v>55</v>
      </c>
      <c r="C66" s="227"/>
      <c r="D66" s="19">
        <v>100</v>
      </c>
      <c r="E66" s="20">
        <v>0.4</v>
      </c>
      <c r="F66" s="20">
        <v>0.4</v>
      </c>
      <c r="G66" s="20">
        <v>9.8000000000000007</v>
      </c>
      <c r="H66" s="20">
        <v>47</v>
      </c>
      <c r="I66" s="19">
        <v>338</v>
      </c>
    </row>
    <row r="67" spans="1:10" ht="11.25" customHeight="1">
      <c r="A67" s="242"/>
      <c r="B67" s="225" t="s">
        <v>8</v>
      </c>
      <c r="C67" s="225"/>
      <c r="D67" s="19">
        <v>30</v>
      </c>
      <c r="E67" s="20">
        <v>2.36</v>
      </c>
      <c r="F67" s="20">
        <v>0.3</v>
      </c>
      <c r="G67" s="20">
        <v>14.49</v>
      </c>
      <c r="H67" s="20">
        <v>70.14</v>
      </c>
      <c r="I67" s="64" t="s">
        <v>11</v>
      </c>
    </row>
    <row r="68" spans="1:10" ht="12" customHeight="1">
      <c r="A68" s="242"/>
      <c r="B68" s="227" t="s">
        <v>9</v>
      </c>
      <c r="C68" s="227"/>
      <c r="D68" s="19">
        <v>30</v>
      </c>
      <c r="E68" s="20">
        <v>1.4</v>
      </c>
      <c r="F68" s="48">
        <v>0.3</v>
      </c>
      <c r="G68" s="48">
        <v>13.38</v>
      </c>
      <c r="H68" s="48">
        <v>66</v>
      </c>
      <c r="I68" s="19" t="s">
        <v>11</v>
      </c>
    </row>
    <row r="69" spans="1:10" ht="13.5" customHeight="1">
      <c r="A69" s="287" t="s">
        <v>21</v>
      </c>
      <c r="B69" s="254"/>
      <c r="C69" s="288"/>
      <c r="D69" s="102">
        <f>SUM(D61:D68)</f>
        <v>910</v>
      </c>
      <c r="E69" s="20">
        <v>26.77</v>
      </c>
      <c r="F69" s="103">
        <f>SUM(F61:F68)</f>
        <v>35.059999999999995</v>
      </c>
      <c r="G69" s="103">
        <f>SUM(G61:G68)</f>
        <v>106.82999999999998</v>
      </c>
      <c r="H69" s="104">
        <f>SUM(H61:H68)</f>
        <v>867.55000000000007</v>
      </c>
      <c r="I69" s="105"/>
    </row>
    <row r="70" spans="1:10" ht="13.5" customHeight="1">
      <c r="A70" s="242" t="s">
        <v>78</v>
      </c>
      <c r="B70" s="227" t="s">
        <v>83</v>
      </c>
      <c r="C70" s="227"/>
      <c r="D70" s="19">
        <v>200</v>
      </c>
      <c r="E70" s="20">
        <v>5.8</v>
      </c>
      <c r="F70" s="20">
        <v>5</v>
      </c>
      <c r="G70" s="20">
        <v>8</v>
      </c>
      <c r="H70" s="20">
        <v>100</v>
      </c>
      <c r="I70" s="19">
        <v>386</v>
      </c>
    </row>
    <row r="71" spans="1:10" ht="10.5" customHeight="1">
      <c r="A71" s="242"/>
      <c r="B71" s="285" t="s">
        <v>141</v>
      </c>
      <c r="C71" s="286"/>
      <c r="D71" s="40">
        <v>100</v>
      </c>
      <c r="E71" s="20">
        <v>7.28</v>
      </c>
      <c r="F71" s="40">
        <v>12.52</v>
      </c>
      <c r="G71" s="40">
        <v>43.92</v>
      </c>
      <c r="H71" s="111">
        <v>250</v>
      </c>
      <c r="I71" s="40">
        <v>442</v>
      </c>
    </row>
    <row r="72" spans="1:10" ht="15" customHeight="1">
      <c r="A72" s="253" t="s">
        <v>80</v>
      </c>
      <c r="B72" s="254"/>
      <c r="C72" s="255"/>
      <c r="D72" s="106">
        <f>SUM(D70:D71)</f>
        <v>300</v>
      </c>
      <c r="E72" s="20">
        <v>13.08</v>
      </c>
      <c r="F72" s="107">
        <f>SUM(F70:F71)</f>
        <v>17.52</v>
      </c>
      <c r="G72" s="108">
        <f>SUM(G70:G71)</f>
        <v>51.92</v>
      </c>
      <c r="H72" s="109">
        <f>SUM(H70:H71)</f>
        <v>350</v>
      </c>
      <c r="I72" s="92"/>
    </row>
    <row r="73" spans="1:10" ht="11.25" customHeight="1">
      <c r="A73" s="239" t="s">
        <v>22</v>
      </c>
      <c r="B73" s="239"/>
      <c r="C73" s="239"/>
      <c r="D73" s="239"/>
      <c r="E73" s="20">
        <v>54.04</v>
      </c>
      <c r="F73" s="110">
        <f>SUM(F72,F69,F60)</f>
        <v>78.5</v>
      </c>
      <c r="G73" s="110">
        <f>SUM(G60,G69,G72)</f>
        <v>247.31</v>
      </c>
      <c r="H73" s="110">
        <f>SUM(H60,H69,H72)</f>
        <v>1881.29</v>
      </c>
      <c r="I73" s="94"/>
      <c r="J73" s="32"/>
    </row>
    <row r="74" spans="1:10" ht="24" customHeight="1">
      <c r="A74" s="66"/>
      <c r="B74" s="11"/>
      <c r="C74" s="11"/>
      <c r="D74" s="11"/>
      <c r="E74" s="11"/>
      <c r="F74" s="11"/>
      <c r="G74" s="11"/>
      <c r="H74" s="11"/>
      <c r="I74" s="26"/>
      <c r="J74" s="29"/>
    </row>
    <row r="75" spans="1:10" ht="12.75" customHeight="1">
      <c r="A75" s="36" t="s">
        <v>16</v>
      </c>
      <c r="B75" s="28"/>
      <c r="C75" s="28"/>
      <c r="D75" s="28"/>
      <c r="E75" s="28"/>
      <c r="F75" s="28"/>
      <c r="G75" s="28"/>
      <c r="H75" s="28"/>
      <c r="I75" s="26"/>
    </row>
    <row r="76" spans="1:10" ht="14.25" customHeight="1">
      <c r="A76" s="175" t="s">
        <v>32</v>
      </c>
      <c r="B76" s="175"/>
      <c r="C76" s="175"/>
      <c r="D76" s="175"/>
      <c r="E76" s="175"/>
      <c r="F76" s="175"/>
      <c r="G76" s="175"/>
      <c r="H76" s="175"/>
      <c r="I76" s="26"/>
    </row>
    <row r="77" spans="1:10" ht="11.1" customHeight="1">
      <c r="A77" s="259" t="s">
        <v>13</v>
      </c>
      <c r="B77" s="259" t="s">
        <v>1</v>
      </c>
      <c r="C77" s="259"/>
      <c r="D77" s="259" t="s">
        <v>2</v>
      </c>
      <c r="E77" s="252" t="s">
        <v>3</v>
      </c>
      <c r="F77" s="252"/>
      <c r="G77" s="252"/>
      <c r="H77" s="218" t="s">
        <v>4</v>
      </c>
      <c r="I77" s="262" t="s">
        <v>23</v>
      </c>
    </row>
    <row r="78" spans="1:10" ht="11.1" customHeight="1">
      <c r="A78" s="190"/>
      <c r="B78" s="267"/>
      <c r="C78" s="273"/>
      <c r="D78" s="260"/>
      <c r="E78" s="17" t="s">
        <v>5</v>
      </c>
      <c r="F78" s="17" t="s">
        <v>6</v>
      </c>
      <c r="G78" s="17" t="s">
        <v>7</v>
      </c>
      <c r="H78" s="267"/>
      <c r="I78" s="263"/>
    </row>
    <row r="79" spans="1:10" ht="11.1" customHeight="1">
      <c r="A79" s="237" t="s">
        <v>20</v>
      </c>
      <c r="B79" s="182" t="s">
        <v>127</v>
      </c>
      <c r="C79" s="182"/>
      <c r="D79" s="8">
        <v>50</v>
      </c>
      <c r="E79" s="9">
        <v>2.4</v>
      </c>
      <c r="F79" s="9">
        <v>3.87</v>
      </c>
      <c r="G79" s="9">
        <v>27.83</v>
      </c>
      <c r="H79" s="67">
        <v>156</v>
      </c>
      <c r="I79" s="68">
        <v>2</v>
      </c>
    </row>
    <row r="80" spans="1:10" s="1" customFormat="1" ht="12.75" customHeight="1">
      <c r="A80" s="238"/>
      <c r="B80" s="184" t="s">
        <v>102</v>
      </c>
      <c r="C80" s="184"/>
      <c r="D80" s="8">
        <v>155</v>
      </c>
      <c r="E80" s="9">
        <v>15</v>
      </c>
      <c r="F80" s="9">
        <v>28</v>
      </c>
      <c r="G80" s="13">
        <v>3.06</v>
      </c>
      <c r="H80" s="20">
        <v>320</v>
      </c>
      <c r="I80" s="19">
        <v>210</v>
      </c>
    </row>
    <row r="81" spans="1:9" s="2" customFormat="1" ht="12.75" customHeight="1">
      <c r="A81" s="238"/>
      <c r="B81" s="147" t="s">
        <v>124</v>
      </c>
      <c r="C81" s="148"/>
      <c r="D81" s="8">
        <v>35</v>
      </c>
      <c r="E81" s="9">
        <v>8</v>
      </c>
      <c r="F81" s="9">
        <v>21</v>
      </c>
      <c r="G81" s="13">
        <v>41</v>
      </c>
      <c r="H81" s="20">
        <v>90</v>
      </c>
      <c r="I81" s="146" t="s">
        <v>11</v>
      </c>
    </row>
    <row r="82" spans="1:9" ht="11.45" customHeight="1">
      <c r="A82" s="238"/>
      <c r="B82" s="185" t="s">
        <v>91</v>
      </c>
      <c r="C82" s="186"/>
      <c r="D82" s="9">
        <v>222</v>
      </c>
      <c r="E82" s="9">
        <v>0.53</v>
      </c>
      <c r="F82" s="9">
        <v>0</v>
      </c>
      <c r="G82" s="13">
        <v>9.8699999999999992</v>
      </c>
      <c r="H82" s="20">
        <v>41.6</v>
      </c>
      <c r="I82" s="19">
        <v>377</v>
      </c>
    </row>
    <row r="83" spans="1:9" ht="11.1" customHeight="1">
      <c r="A83" s="238"/>
      <c r="B83" s="160" t="s">
        <v>8</v>
      </c>
      <c r="C83" s="160"/>
      <c r="D83" s="8">
        <v>40</v>
      </c>
      <c r="E83" s="9">
        <v>2.36</v>
      </c>
      <c r="F83" s="9">
        <v>0.3</v>
      </c>
      <c r="G83" s="13">
        <v>14.49</v>
      </c>
      <c r="H83" s="20">
        <v>70.14</v>
      </c>
      <c r="I83" s="64" t="s">
        <v>11</v>
      </c>
    </row>
    <row r="84" spans="1:9" ht="13.5" customHeight="1">
      <c r="A84" s="253" t="s">
        <v>18</v>
      </c>
      <c r="B84" s="254"/>
      <c r="C84" s="255"/>
      <c r="D84" s="106">
        <f>SUM(D79:D83)</f>
        <v>502</v>
      </c>
      <c r="E84" s="107">
        <f>SUM(E79:E83)</f>
        <v>28.29</v>
      </c>
      <c r="F84" s="107">
        <f>SUM(F79:F83)</f>
        <v>53.17</v>
      </c>
      <c r="G84" s="108">
        <f>SUM(G79:G83)</f>
        <v>96.25</v>
      </c>
      <c r="H84" s="109">
        <f>SUM(H79:H83)</f>
        <v>677.74</v>
      </c>
      <c r="I84" s="92"/>
    </row>
    <row r="85" spans="1:9" ht="10.5" customHeight="1">
      <c r="A85" s="256" t="s">
        <v>19</v>
      </c>
      <c r="B85" s="182" t="s">
        <v>104</v>
      </c>
      <c r="C85" s="182"/>
      <c r="D85" s="8">
        <v>100</v>
      </c>
      <c r="E85" s="9">
        <v>1.62</v>
      </c>
      <c r="F85" s="9">
        <v>7.2</v>
      </c>
      <c r="G85" s="13">
        <v>8.9</v>
      </c>
      <c r="H85" s="20">
        <v>97.9</v>
      </c>
      <c r="I85" s="19">
        <v>67</v>
      </c>
    </row>
    <row r="86" spans="1:9" ht="12" customHeight="1">
      <c r="A86" s="257"/>
      <c r="B86" s="186" t="s">
        <v>117</v>
      </c>
      <c r="C86" s="160"/>
      <c r="D86" s="9">
        <v>250</v>
      </c>
      <c r="E86" s="51">
        <v>5.47</v>
      </c>
      <c r="F86" s="51">
        <v>4.74</v>
      </c>
      <c r="G86" s="62">
        <v>17.95</v>
      </c>
      <c r="H86" s="48">
        <v>150</v>
      </c>
      <c r="I86" s="19">
        <v>120</v>
      </c>
    </row>
    <row r="87" spans="1:9" ht="12" customHeight="1">
      <c r="A87" s="257"/>
      <c r="B87" s="261" t="s">
        <v>116</v>
      </c>
      <c r="C87" s="251"/>
      <c r="D87" s="8">
        <v>110</v>
      </c>
      <c r="E87" s="9">
        <v>7.83</v>
      </c>
      <c r="F87" s="9">
        <v>8.75</v>
      </c>
      <c r="G87" s="13">
        <v>10.25</v>
      </c>
      <c r="H87" s="20">
        <v>157</v>
      </c>
      <c r="I87" s="19">
        <v>278</v>
      </c>
    </row>
    <row r="88" spans="1:9" ht="14.25" customHeight="1">
      <c r="A88" s="257"/>
      <c r="B88" s="185" t="s">
        <v>47</v>
      </c>
      <c r="C88" s="186"/>
      <c r="D88" s="8">
        <v>150</v>
      </c>
      <c r="E88" s="9">
        <v>3.67</v>
      </c>
      <c r="F88" s="9">
        <v>5.4</v>
      </c>
      <c r="G88" s="13">
        <v>28</v>
      </c>
      <c r="H88" s="20">
        <v>210</v>
      </c>
      <c r="I88" s="19">
        <v>304</v>
      </c>
    </row>
    <row r="89" spans="1:9" ht="11.1" customHeight="1">
      <c r="A89" s="257"/>
      <c r="B89" s="160" t="s">
        <v>70</v>
      </c>
      <c r="C89" s="160"/>
      <c r="D89" s="9">
        <v>200</v>
      </c>
      <c r="E89" s="51">
        <v>0.35</v>
      </c>
      <c r="F89" s="51">
        <v>0.08</v>
      </c>
      <c r="G89" s="51">
        <v>36.700000000000003</v>
      </c>
      <c r="H89" s="62">
        <v>122.2</v>
      </c>
      <c r="I89" s="19">
        <v>348</v>
      </c>
    </row>
    <row r="90" spans="1:9" ht="13.5" customHeight="1">
      <c r="A90" s="257"/>
      <c r="B90" s="160" t="s">
        <v>8</v>
      </c>
      <c r="C90" s="160"/>
      <c r="D90" s="8">
        <v>30</v>
      </c>
      <c r="E90" s="9">
        <v>2.36</v>
      </c>
      <c r="F90" s="9">
        <v>0.3</v>
      </c>
      <c r="G90" s="13">
        <v>14.49</v>
      </c>
      <c r="H90" s="20">
        <v>70.14</v>
      </c>
      <c r="I90" s="64" t="s">
        <v>11</v>
      </c>
    </row>
    <row r="91" spans="1:9" ht="13.5" customHeight="1">
      <c r="A91" s="257"/>
      <c r="B91" s="266" t="s">
        <v>9</v>
      </c>
      <c r="C91" s="266"/>
      <c r="D91" s="8">
        <v>30</v>
      </c>
      <c r="E91" s="51">
        <v>1.4</v>
      </c>
      <c r="F91" s="51">
        <v>0.3</v>
      </c>
      <c r="G91" s="62">
        <v>13.38</v>
      </c>
      <c r="H91" s="48">
        <v>66</v>
      </c>
      <c r="I91" s="19" t="s">
        <v>11</v>
      </c>
    </row>
    <row r="92" spans="1:9" ht="14.25" customHeight="1">
      <c r="A92" s="253" t="s">
        <v>21</v>
      </c>
      <c r="B92" s="254"/>
      <c r="C92" s="255"/>
      <c r="D92" s="115">
        <f>SUM(D85:D91)</f>
        <v>870</v>
      </c>
      <c r="E92" s="89">
        <f>SUM(E85:E91)</f>
        <v>22.7</v>
      </c>
      <c r="F92" s="89">
        <f>SUM(F85:F91)</f>
        <v>26.770000000000003</v>
      </c>
      <c r="G92" s="116">
        <f>SUM(G85:G91)</f>
        <v>129.66999999999999</v>
      </c>
      <c r="H92" s="101">
        <f>SUM(H85:H91)</f>
        <v>873.24</v>
      </c>
      <c r="I92" s="117"/>
    </row>
    <row r="93" spans="1:9" ht="11.1" customHeight="1">
      <c r="A93" s="77" t="s">
        <v>78</v>
      </c>
      <c r="B93" s="270" t="s">
        <v>137</v>
      </c>
      <c r="C93" s="271"/>
      <c r="D93" s="112">
        <v>200</v>
      </c>
      <c r="E93" s="112">
        <v>1</v>
      </c>
      <c r="F93" s="112">
        <v>0</v>
      </c>
      <c r="G93" s="112">
        <v>20.2</v>
      </c>
      <c r="H93" s="113">
        <v>118</v>
      </c>
      <c r="I93" s="40">
        <v>389</v>
      </c>
    </row>
    <row r="94" spans="1:9" ht="11.1" customHeight="1">
      <c r="A94" s="76"/>
      <c r="B94" s="187" t="s">
        <v>139</v>
      </c>
      <c r="C94" s="188"/>
      <c r="D94" s="9">
        <v>100</v>
      </c>
      <c r="E94" s="9">
        <v>0.4</v>
      </c>
      <c r="F94" s="9">
        <v>0.3</v>
      </c>
      <c r="G94" s="13">
        <v>10.3</v>
      </c>
      <c r="H94" s="20">
        <v>136.80000000000001</v>
      </c>
      <c r="I94" s="19">
        <v>362</v>
      </c>
    </row>
    <row r="95" spans="1:9" ht="11.1" customHeight="1">
      <c r="A95" s="253" t="s">
        <v>80</v>
      </c>
      <c r="B95" s="254"/>
      <c r="C95" s="255"/>
      <c r="D95" s="106">
        <f>SUM(D93:D94)</f>
        <v>300</v>
      </c>
      <c r="E95" s="107">
        <f>SUM(E93:E94)</f>
        <v>1.4</v>
      </c>
      <c r="F95" s="107">
        <f>SUM(F93:F94)</f>
        <v>0.3</v>
      </c>
      <c r="G95" s="108">
        <f>SUM(G93:G94)</f>
        <v>30.5</v>
      </c>
      <c r="H95" s="109">
        <f>SUM(H93:H94)</f>
        <v>254.8</v>
      </c>
      <c r="I95" s="92"/>
    </row>
    <row r="96" spans="1:9" ht="12.75" customHeight="1">
      <c r="A96" s="250" t="s">
        <v>22</v>
      </c>
      <c r="B96" s="250"/>
      <c r="C96" s="250"/>
      <c r="D96" s="239"/>
      <c r="E96" s="110">
        <f>SUM(E95,E92,E84)</f>
        <v>52.39</v>
      </c>
      <c r="F96" s="110">
        <f>SUM(F95,F92,F84)</f>
        <v>80.240000000000009</v>
      </c>
      <c r="G96" s="114">
        <f>SUM(G84,G92,G95)</f>
        <v>256.41999999999996</v>
      </c>
      <c r="H96" s="100">
        <f>SUM(H84,H92,H95)</f>
        <v>1805.78</v>
      </c>
      <c r="I96" s="94"/>
    </row>
    <row r="97" spans="1:10" ht="21.95" customHeight="1">
      <c r="A97" s="3"/>
      <c r="B97" s="3"/>
      <c r="C97" s="3"/>
      <c r="D97" s="3"/>
      <c r="E97" s="11"/>
      <c r="F97" s="11"/>
      <c r="G97" s="11"/>
      <c r="H97" s="11"/>
      <c r="I97" s="26"/>
    </row>
    <row r="98" spans="1:10" ht="11.1" customHeight="1">
      <c r="A98" s="35" t="s">
        <v>16</v>
      </c>
      <c r="B98" s="28"/>
      <c r="C98" s="28"/>
      <c r="D98" s="28"/>
      <c r="E98" s="28"/>
      <c r="F98" s="28"/>
      <c r="G98" s="28"/>
      <c r="H98" s="28"/>
      <c r="I98" s="26"/>
    </row>
    <row r="99" spans="1:10" ht="11.25" customHeight="1">
      <c r="A99" s="224" t="s">
        <v>33</v>
      </c>
      <c r="B99" s="175"/>
      <c r="C99" s="175"/>
      <c r="D99" s="175"/>
      <c r="E99" s="175"/>
      <c r="F99" s="175"/>
      <c r="G99" s="175"/>
      <c r="H99" s="175"/>
      <c r="I99" s="26"/>
    </row>
    <row r="100" spans="1:10" ht="21.95" customHeight="1">
      <c r="A100" s="189" t="s">
        <v>0</v>
      </c>
      <c r="B100" s="189" t="s">
        <v>1</v>
      </c>
      <c r="C100" s="189"/>
      <c r="D100" s="189" t="s">
        <v>2</v>
      </c>
      <c r="E100" s="252" t="s">
        <v>3</v>
      </c>
      <c r="F100" s="252"/>
      <c r="G100" s="252"/>
      <c r="H100" s="218" t="s">
        <v>4</v>
      </c>
      <c r="I100" s="262" t="s">
        <v>23</v>
      </c>
    </row>
    <row r="101" spans="1:10" ht="11.1" customHeight="1">
      <c r="A101" s="190"/>
      <c r="B101" s="207"/>
      <c r="C101" s="208"/>
      <c r="D101" s="190"/>
      <c r="E101" s="7" t="s">
        <v>5</v>
      </c>
      <c r="F101" s="7" t="s">
        <v>6</v>
      </c>
      <c r="G101" s="7" t="s">
        <v>7</v>
      </c>
      <c r="H101" s="207"/>
      <c r="I101" s="263"/>
    </row>
    <row r="102" spans="1:10" ht="11.1" customHeight="1">
      <c r="A102" s="195" t="s">
        <v>20</v>
      </c>
      <c r="B102" s="184" t="s">
        <v>105</v>
      </c>
      <c r="C102" s="184"/>
      <c r="D102" s="8">
        <v>50</v>
      </c>
      <c r="E102" s="9">
        <v>6.16</v>
      </c>
      <c r="F102" s="9">
        <v>7.79</v>
      </c>
      <c r="G102" s="9">
        <v>14.83</v>
      </c>
      <c r="H102" s="13">
        <v>154</v>
      </c>
      <c r="I102" s="19">
        <v>3</v>
      </c>
    </row>
    <row r="103" spans="1:10" ht="11.1" customHeight="1">
      <c r="A103" s="196"/>
      <c r="B103" s="185" t="s">
        <v>107</v>
      </c>
      <c r="C103" s="186"/>
      <c r="D103" s="8">
        <v>155</v>
      </c>
      <c r="E103" s="9">
        <v>5.0999999999999996</v>
      </c>
      <c r="F103" s="9">
        <v>7.5</v>
      </c>
      <c r="G103" s="9">
        <v>28.5</v>
      </c>
      <c r="H103" s="13">
        <v>201.9</v>
      </c>
      <c r="I103" s="19">
        <v>203</v>
      </c>
    </row>
    <row r="104" spans="1:10" ht="11.1" customHeight="1">
      <c r="A104" s="196"/>
      <c r="B104" s="149" t="s">
        <v>126</v>
      </c>
      <c r="C104" s="144"/>
      <c r="D104" s="8">
        <v>90</v>
      </c>
      <c r="E104" s="9">
        <v>9.3000000000000007</v>
      </c>
      <c r="F104" s="9">
        <v>11.27</v>
      </c>
      <c r="G104" s="9">
        <v>9.9</v>
      </c>
      <c r="H104" s="13">
        <v>147.4</v>
      </c>
      <c r="I104" s="143">
        <v>268</v>
      </c>
    </row>
    <row r="105" spans="1:10" ht="11.1" customHeight="1">
      <c r="A105" s="196"/>
      <c r="B105" s="185" t="s">
        <v>58</v>
      </c>
      <c r="C105" s="186"/>
      <c r="D105" s="9">
        <v>200</v>
      </c>
      <c r="E105" s="9">
        <v>1.5</v>
      </c>
      <c r="F105" s="9">
        <v>1.3</v>
      </c>
      <c r="G105" s="9">
        <v>15.9</v>
      </c>
      <c r="H105" s="13">
        <v>81</v>
      </c>
      <c r="I105" s="19">
        <v>378</v>
      </c>
    </row>
    <row r="106" spans="1:10" ht="9.75" customHeight="1">
      <c r="A106" s="196"/>
      <c r="B106" s="185" t="s">
        <v>8</v>
      </c>
      <c r="C106" s="186"/>
      <c r="D106" s="8">
        <v>30</v>
      </c>
      <c r="E106" s="9">
        <v>2.36</v>
      </c>
      <c r="F106" s="9">
        <v>0.3</v>
      </c>
      <c r="G106" s="9">
        <v>14.49</v>
      </c>
      <c r="H106" s="59">
        <v>70.14</v>
      </c>
      <c r="I106" s="12" t="s">
        <v>11</v>
      </c>
    </row>
    <row r="107" spans="1:10" ht="11.25" customHeight="1">
      <c r="A107" s="229" t="s">
        <v>18</v>
      </c>
      <c r="B107" s="203"/>
      <c r="C107" s="204"/>
      <c r="D107" s="118">
        <f>SUM(D102:D106)</f>
        <v>525</v>
      </c>
      <c r="E107" s="107">
        <f>SUM(E102:E106)</f>
        <v>24.42</v>
      </c>
      <c r="F107" s="107">
        <f>SUM(F102:F106)</f>
        <v>28.16</v>
      </c>
      <c r="G107" s="107">
        <f>SUM(G102:G106)</f>
        <v>83.61999999999999</v>
      </c>
      <c r="H107" s="108">
        <f>SUM(H102:H106)</f>
        <v>654.43999999999994</v>
      </c>
      <c r="I107" s="92"/>
    </row>
    <row r="108" spans="1:10" ht="10.5" customHeight="1">
      <c r="A108" s="256" t="s">
        <v>19</v>
      </c>
      <c r="B108" s="160" t="s">
        <v>60</v>
      </c>
      <c r="C108" s="160"/>
      <c r="D108" s="8">
        <v>100</v>
      </c>
      <c r="E108" s="9">
        <v>0.9</v>
      </c>
      <c r="F108" s="9">
        <v>6.06</v>
      </c>
      <c r="G108" s="9">
        <v>3.04</v>
      </c>
      <c r="H108" s="13">
        <v>70.599999999999994</v>
      </c>
      <c r="I108" s="19">
        <v>24</v>
      </c>
      <c r="J108" s="31"/>
    </row>
    <row r="109" spans="1:10" ht="10.5" customHeight="1">
      <c r="A109" s="257"/>
      <c r="B109" s="264" t="s">
        <v>108</v>
      </c>
      <c r="C109" s="265"/>
      <c r="D109" s="8">
        <v>250</v>
      </c>
      <c r="E109" s="9">
        <v>7.42</v>
      </c>
      <c r="F109" s="9">
        <v>4.76</v>
      </c>
      <c r="G109" s="9">
        <v>20</v>
      </c>
      <c r="H109" s="13">
        <v>156</v>
      </c>
      <c r="I109" s="19">
        <v>125</v>
      </c>
    </row>
    <row r="110" spans="1:10" ht="10.5" customHeight="1">
      <c r="A110" s="257"/>
      <c r="B110" s="184" t="s">
        <v>61</v>
      </c>
      <c r="C110" s="184"/>
      <c r="D110" s="8">
        <v>175</v>
      </c>
      <c r="E110" s="9">
        <v>16.2</v>
      </c>
      <c r="F110" s="9">
        <v>18.09</v>
      </c>
      <c r="G110" s="9">
        <v>19.59</v>
      </c>
      <c r="H110" s="13">
        <v>295</v>
      </c>
      <c r="I110" s="8">
        <v>259</v>
      </c>
    </row>
    <row r="111" spans="1:10" ht="12" customHeight="1">
      <c r="A111" s="257"/>
      <c r="B111" s="160" t="s">
        <v>129</v>
      </c>
      <c r="C111" s="160"/>
      <c r="D111" s="8">
        <v>200</v>
      </c>
      <c r="E111" s="9">
        <v>1.02</v>
      </c>
      <c r="F111" s="9">
        <v>0.3</v>
      </c>
      <c r="G111" s="9">
        <v>47.26</v>
      </c>
      <c r="H111" s="13">
        <v>196.38</v>
      </c>
      <c r="I111" s="19">
        <v>349</v>
      </c>
    </row>
    <row r="112" spans="1:10" ht="11.25" customHeight="1">
      <c r="A112" s="257"/>
      <c r="B112" s="160" t="s">
        <v>8</v>
      </c>
      <c r="C112" s="160"/>
      <c r="D112" s="8">
        <v>30</v>
      </c>
      <c r="E112" s="9">
        <v>2.36</v>
      </c>
      <c r="F112" s="9">
        <v>0.3</v>
      </c>
      <c r="G112" s="9">
        <v>14.49</v>
      </c>
      <c r="H112" s="59">
        <v>70.14</v>
      </c>
      <c r="I112" s="12" t="s">
        <v>11</v>
      </c>
    </row>
    <row r="113" spans="1:10" ht="11.25" customHeight="1">
      <c r="A113" s="257"/>
      <c r="B113" s="266" t="s">
        <v>9</v>
      </c>
      <c r="C113" s="266"/>
      <c r="D113" s="8">
        <v>30</v>
      </c>
      <c r="E113" s="51">
        <v>1.4</v>
      </c>
      <c r="F113" s="51">
        <v>0.3</v>
      </c>
      <c r="G113" s="51">
        <v>13.38</v>
      </c>
      <c r="H113" s="62">
        <v>66</v>
      </c>
      <c r="I113" s="19" t="s">
        <v>11</v>
      </c>
      <c r="J113" s="30"/>
    </row>
    <row r="114" spans="1:10" ht="11.1" customHeight="1">
      <c r="A114" s="253" t="s">
        <v>21</v>
      </c>
      <c r="B114" s="254"/>
      <c r="C114" s="255"/>
      <c r="D114" s="95">
        <f>SUM(D108:D113)</f>
        <v>785</v>
      </c>
      <c r="E114" s="96">
        <f>SUM(E108:E113)</f>
        <v>29.299999999999997</v>
      </c>
      <c r="F114" s="96">
        <f>SUM(F108:F113)</f>
        <v>29.810000000000002</v>
      </c>
      <c r="G114" s="96">
        <f>SUM(G108:G113)</f>
        <v>117.75999999999998</v>
      </c>
      <c r="H114" s="97">
        <f>SUM(H108:H113)</f>
        <v>854.12</v>
      </c>
      <c r="I114" s="92"/>
    </row>
    <row r="115" spans="1:10" ht="11.1" customHeight="1">
      <c r="A115" s="196" t="s">
        <v>78</v>
      </c>
      <c r="B115" s="268" t="s">
        <v>79</v>
      </c>
      <c r="C115" s="269"/>
      <c r="D115" s="79">
        <v>100</v>
      </c>
      <c r="E115" s="80">
        <v>8.35</v>
      </c>
      <c r="F115" s="80">
        <v>3.2</v>
      </c>
      <c r="G115" s="80">
        <v>44.85</v>
      </c>
      <c r="H115" s="81">
        <v>241.67</v>
      </c>
      <c r="I115" s="82">
        <v>428</v>
      </c>
    </row>
    <row r="116" spans="1:10" ht="10.5" customHeight="1">
      <c r="A116" s="196"/>
      <c r="B116" s="160" t="s">
        <v>57</v>
      </c>
      <c r="C116" s="160"/>
      <c r="D116" s="15">
        <v>200</v>
      </c>
      <c r="E116" s="15">
        <v>0.6</v>
      </c>
      <c r="F116" s="15">
        <v>0.4</v>
      </c>
      <c r="G116" s="15">
        <v>32.6</v>
      </c>
      <c r="H116" s="13">
        <v>136.4</v>
      </c>
      <c r="I116" s="72">
        <v>389</v>
      </c>
    </row>
    <row r="117" spans="1:10" ht="12" customHeight="1">
      <c r="A117" s="229" t="s">
        <v>80</v>
      </c>
      <c r="B117" s="203"/>
      <c r="C117" s="204"/>
      <c r="D117" s="118">
        <f>SUM(D115:D116)</f>
        <v>300</v>
      </c>
      <c r="E117" s="107">
        <f>SUM(E115:E116)</f>
        <v>8.9499999999999993</v>
      </c>
      <c r="F117" s="107">
        <f>SUM(F115:F116)</f>
        <v>3.6</v>
      </c>
      <c r="G117" s="107">
        <f>SUM(G115:G116)</f>
        <v>77.45</v>
      </c>
      <c r="H117" s="108">
        <f>SUM(H115:H116)</f>
        <v>378.07</v>
      </c>
      <c r="I117" s="92"/>
    </row>
    <row r="118" spans="1:10" ht="11.25" customHeight="1">
      <c r="A118" s="239" t="s">
        <v>34</v>
      </c>
      <c r="B118" s="239"/>
      <c r="C118" s="239"/>
      <c r="D118" s="258"/>
      <c r="E118" s="100">
        <f>SUM(E117,E114,E107)</f>
        <v>62.67</v>
      </c>
      <c r="F118" s="100">
        <f>SUM(F117,F114,F107)</f>
        <v>61.570000000000007</v>
      </c>
      <c r="G118" s="100">
        <f>SUM(G107,G114,G117)</f>
        <v>278.83</v>
      </c>
      <c r="H118" s="100">
        <f>SUM(H107,H114,H117)</f>
        <v>1886.6299999999999</v>
      </c>
      <c r="I118" s="119"/>
    </row>
    <row r="119" spans="1:10" ht="30" customHeight="1">
      <c r="A119" s="121"/>
      <c r="B119" s="122"/>
      <c r="C119" s="122"/>
      <c r="D119" s="122"/>
      <c r="E119" s="123"/>
      <c r="F119" s="123"/>
      <c r="G119" s="123"/>
      <c r="H119" s="123"/>
      <c r="I119" s="132"/>
    </row>
    <row r="120" spans="1:10" ht="9.75" customHeight="1">
      <c r="A120" s="25" t="s">
        <v>35</v>
      </c>
      <c r="B120" s="28"/>
      <c r="C120" s="28"/>
      <c r="D120" s="28"/>
      <c r="E120" s="28"/>
      <c r="F120" s="28"/>
      <c r="G120" s="28"/>
      <c r="H120" s="28"/>
      <c r="I120" s="26"/>
    </row>
    <row r="121" spans="1:10" ht="11.25" customHeight="1">
      <c r="A121" s="224" t="s">
        <v>62</v>
      </c>
      <c r="B121" s="175"/>
      <c r="C121" s="175"/>
      <c r="D121" s="175"/>
      <c r="E121" s="175"/>
      <c r="F121" s="175"/>
      <c r="G121" s="175"/>
      <c r="H121" s="175"/>
      <c r="I121" s="26"/>
    </row>
    <row r="122" spans="1:10" ht="12" customHeight="1">
      <c r="A122" s="189" t="s">
        <v>0</v>
      </c>
      <c r="B122" s="189" t="s">
        <v>1</v>
      </c>
      <c r="C122" s="189"/>
      <c r="D122" s="189" t="s">
        <v>2</v>
      </c>
      <c r="E122" s="252" t="s">
        <v>3</v>
      </c>
      <c r="F122" s="252"/>
      <c r="G122" s="252"/>
      <c r="H122" s="218" t="s">
        <v>4</v>
      </c>
      <c r="I122" s="262" t="s">
        <v>23</v>
      </c>
    </row>
    <row r="123" spans="1:10" ht="11.1" customHeight="1">
      <c r="A123" s="190"/>
      <c r="B123" s="207"/>
      <c r="C123" s="208"/>
      <c r="D123" s="190"/>
      <c r="E123" s="34" t="s">
        <v>5</v>
      </c>
      <c r="F123" s="34" t="s">
        <v>6</v>
      </c>
      <c r="G123" s="34" t="s">
        <v>7</v>
      </c>
      <c r="H123" s="207"/>
      <c r="I123" s="263"/>
    </row>
    <row r="124" spans="1:10" ht="11.1" customHeight="1">
      <c r="A124" s="246" t="s">
        <v>20</v>
      </c>
      <c r="B124" s="160" t="s">
        <v>131</v>
      </c>
      <c r="C124" s="160"/>
      <c r="D124" s="8">
        <v>55</v>
      </c>
      <c r="E124" s="9">
        <v>2.42</v>
      </c>
      <c r="F124" s="9">
        <v>3.87</v>
      </c>
      <c r="G124" s="9">
        <v>29.15</v>
      </c>
      <c r="H124" s="13">
        <v>161</v>
      </c>
      <c r="I124" s="19">
        <v>2</v>
      </c>
    </row>
    <row r="125" spans="1:10" ht="14.25" customHeight="1">
      <c r="A125" s="196"/>
      <c r="B125" s="160" t="s">
        <v>77</v>
      </c>
      <c r="C125" s="160"/>
      <c r="D125" s="8">
        <v>210</v>
      </c>
      <c r="E125" s="9">
        <v>7.51</v>
      </c>
      <c r="F125" s="9">
        <v>11.72</v>
      </c>
      <c r="G125" s="9">
        <v>37.049999999999997</v>
      </c>
      <c r="H125" s="13">
        <v>285</v>
      </c>
      <c r="I125" s="19">
        <v>182</v>
      </c>
    </row>
    <row r="126" spans="1:10" ht="12" customHeight="1">
      <c r="A126" s="196"/>
      <c r="B126" s="160" t="s">
        <v>106</v>
      </c>
      <c r="C126" s="160"/>
      <c r="D126" s="9">
        <v>200</v>
      </c>
      <c r="E126" s="51">
        <v>2.78</v>
      </c>
      <c r="F126" s="51">
        <v>0.67</v>
      </c>
      <c r="G126" s="51">
        <v>26</v>
      </c>
      <c r="H126" s="62">
        <v>125</v>
      </c>
      <c r="I126" s="19">
        <v>382</v>
      </c>
      <c r="J126" t="s">
        <v>13</v>
      </c>
    </row>
    <row r="127" spans="1:10" ht="11.1" customHeight="1">
      <c r="A127" s="196"/>
      <c r="B127" s="184" t="s">
        <v>48</v>
      </c>
      <c r="C127" s="184"/>
      <c r="D127" s="9">
        <v>100</v>
      </c>
      <c r="E127" s="51">
        <v>0.9</v>
      </c>
      <c r="F127" s="51">
        <v>0.02</v>
      </c>
      <c r="G127" s="52">
        <v>8.1</v>
      </c>
      <c r="H127" s="53">
        <v>43</v>
      </c>
      <c r="I127" s="16">
        <v>341</v>
      </c>
    </row>
    <row r="128" spans="1:10" ht="12.75" customHeight="1">
      <c r="A128" s="197"/>
      <c r="B128" s="160" t="s">
        <v>8</v>
      </c>
      <c r="C128" s="160"/>
      <c r="D128" s="8">
        <v>30</v>
      </c>
      <c r="E128" s="9">
        <v>2.36</v>
      </c>
      <c r="F128" s="9">
        <v>0.3</v>
      </c>
      <c r="G128" s="9">
        <v>14.49</v>
      </c>
      <c r="H128" s="59">
        <v>70.14</v>
      </c>
      <c r="I128" s="12" t="s">
        <v>11</v>
      </c>
    </row>
    <row r="129" spans="1:11" ht="12.75" customHeight="1">
      <c r="A129" s="253" t="s">
        <v>18</v>
      </c>
      <c r="B129" s="254"/>
      <c r="C129" s="255"/>
      <c r="D129" s="120">
        <f>SUM(D124:D128)</f>
        <v>595</v>
      </c>
      <c r="E129" s="120">
        <f>SUM(E124:E128)</f>
        <v>15.969999999999999</v>
      </c>
      <c r="F129" s="120">
        <f>SUM(F124:F128)</f>
        <v>16.580000000000002</v>
      </c>
      <c r="G129" s="120">
        <f>SUM(G124:G128)</f>
        <v>114.78999999999998</v>
      </c>
      <c r="H129" s="120">
        <f>SUM(H124:H128)</f>
        <v>684.14</v>
      </c>
      <c r="I129" s="92"/>
    </row>
    <row r="130" spans="1:11" ht="10.5" customHeight="1">
      <c r="A130" s="195" t="s">
        <v>19</v>
      </c>
      <c r="B130" s="184" t="s">
        <v>40</v>
      </c>
      <c r="C130" s="184"/>
      <c r="D130" s="9">
        <v>60</v>
      </c>
      <c r="E130" s="9">
        <v>0.42</v>
      </c>
      <c r="F130" s="9">
        <v>0.06</v>
      </c>
      <c r="G130" s="9">
        <v>1.1399999999999999</v>
      </c>
      <c r="H130" s="13">
        <v>7.2</v>
      </c>
      <c r="I130" s="8" t="s">
        <v>41</v>
      </c>
      <c r="J130" s="30"/>
    </row>
    <row r="131" spans="1:11" ht="12" customHeight="1">
      <c r="A131" s="196"/>
      <c r="B131" s="160" t="s">
        <v>73</v>
      </c>
      <c r="C131" s="160"/>
      <c r="D131" s="9">
        <v>250</v>
      </c>
      <c r="E131" s="9">
        <v>7.5</v>
      </c>
      <c r="F131" s="9">
        <v>3.25</v>
      </c>
      <c r="G131" s="9">
        <v>17.25</v>
      </c>
      <c r="H131" s="13">
        <v>128.25</v>
      </c>
      <c r="I131" s="19">
        <v>119</v>
      </c>
      <c r="J131" s="30"/>
    </row>
    <row r="132" spans="1:11" ht="11.1" customHeight="1">
      <c r="A132" s="196"/>
      <c r="B132" s="185" t="s">
        <v>67</v>
      </c>
      <c r="C132" s="186"/>
      <c r="D132" s="8">
        <v>100</v>
      </c>
      <c r="E132" s="9">
        <v>14.55</v>
      </c>
      <c r="F132" s="9">
        <v>16.79</v>
      </c>
      <c r="G132" s="9">
        <v>2.89</v>
      </c>
      <c r="H132" s="13">
        <v>221</v>
      </c>
      <c r="I132" s="19">
        <v>260</v>
      </c>
    </row>
    <row r="133" spans="1:11" ht="11.1" customHeight="1">
      <c r="A133" s="196"/>
      <c r="B133" s="186" t="s">
        <v>109</v>
      </c>
      <c r="C133" s="160"/>
      <c r="D133" s="8">
        <v>150</v>
      </c>
      <c r="E133" s="9">
        <v>8.9</v>
      </c>
      <c r="F133" s="9">
        <v>4.0999999999999996</v>
      </c>
      <c r="G133" s="9">
        <v>9.84</v>
      </c>
      <c r="H133" s="13">
        <v>231</v>
      </c>
      <c r="I133" s="19">
        <v>445</v>
      </c>
    </row>
    <row r="134" spans="1:11" s="1" customFormat="1" ht="12.75" customHeight="1">
      <c r="A134" s="196"/>
      <c r="B134" s="251" t="s">
        <v>49</v>
      </c>
      <c r="C134" s="182"/>
      <c r="D134" s="8">
        <v>200</v>
      </c>
      <c r="E134" s="9">
        <v>0.16</v>
      </c>
      <c r="F134" s="9">
        <v>0.16</v>
      </c>
      <c r="G134" s="9">
        <v>23.88</v>
      </c>
      <c r="H134" s="13">
        <v>97.6</v>
      </c>
      <c r="I134" s="19">
        <v>342</v>
      </c>
    </row>
    <row r="135" spans="1:11" ht="11.1" customHeight="1">
      <c r="A135" s="196"/>
      <c r="B135" s="180" t="s">
        <v>8</v>
      </c>
      <c r="C135" s="249"/>
      <c r="D135" s="9">
        <v>30</v>
      </c>
      <c r="E135" s="52">
        <v>2.36</v>
      </c>
      <c r="F135" s="53">
        <v>0.3</v>
      </c>
      <c r="G135" s="48">
        <v>14.49</v>
      </c>
      <c r="H135" s="48">
        <v>70.14</v>
      </c>
      <c r="I135" s="19" t="s">
        <v>50</v>
      </c>
    </row>
    <row r="136" spans="1:11" ht="11.1" customHeight="1">
      <c r="A136" s="196"/>
      <c r="B136" s="184" t="s">
        <v>9</v>
      </c>
      <c r="C136" s="184"/>
      <c r="D136" s="8">
        <v>30</v>
      </c>
      <c r="E136" s="51">
        <v>1.4</v>
      </c>
      <c r="F136" s="51">
        <v>0.3</v>
      </c>
      <c r="G136" s="54">
        <v>13.38</v>
      </c>
      <c r="H136" s="55">
        <v>66</v>
      </c>
      <c r="I136" s="56" t="s">
        <v>50</v>
      </c>
    </row>
    <row r="137" spans="1:11" ht="11.25" customHeight="1">
      <c r="A137" s="229" t="s">
        <v>21</v>
      </c>
      <c r="B137" s="203"/>
      <c r="C137" s="204"/>
      <c r="D137" s="116">
        <f>SUM(D130:D136)</f>
        <v>820</v>
      </c>
      <c r="E137" s="96">
        <f>SUM(E130:E136)</f>
        <v>35.29</v>
      </c>
      <c r="F137" s="96">
        <f>SUM(F130:F136)</f>
        <v>24.959999999999997</v>
      </c>
      <c r="G137" s="96">
        <f>SUM(G130:G136)</f>
        <v>82.86999999999999</v>
      </c>
      <c r="H137" s="97">
        <f>SUM(H130:H136)</f>
        <v>821.19</v>
      </c>
      <c r="I137" s="92"/>
    </row>
    <row r="138" spans="1:11" ht="12" customHeight="1">
      <c r="A138" s="196" t="s">
        <v>78</v>
      </c>
      <c r="B138" s="283" t="s">
        <v>135</v>
      </c>
      <c r="C138" s="225"/>
      <c r="D138" s="20">
        <v>200</v>
      </c>
      <c r="E138" s="20">
        <v>6.4</v>
      </c>
      <c r="F138" s="20">
        <v>5</v>
      </c>
      <c r="G138" s="20">
        <v>22</v>
      </c>
      <c r="H138" s="20">
        <v>148</v>
      </c>
      <c r="I138" s="19" t="s">
        <v>50</v>
      </c>
      <c r="K138" s="30" t="s">
        <v>13</v>
      </c>
    </row>
    <row r="139" spans="1:11" ht="11.1" customHeight="1">
      <c r="A139" s="196"/>
      <c r="B139" s="185" t="s">
        <v>138</v>
      </c>
      <c r="C139" s="186"/>
      <c r="D139" s="9">
        <v>100</v>
      </c>
      <c r="E139" s="51">
        <v>9.2799999999999994</v>
      </c>
      <c r="F139" s="51">
        <v>1.98</v>
      </c>
      <c r="G139" s="51">
        <v>3.28</v>
      </c>
      <c r="H139" s="62">
        <v>232</v>
      </c>
      <c r="I139" s="19">
        <v>434</v>
      </c>
    </row>
    <row r="140" spans="1:11" ht="11.25" customHeight="1">
      <c r="A140" s="253" t="s">
        <v>80</v>
      </c>
      <c r="B140" s="254"/>
      <c r="C140" s="255"/>
      <c r="D140" s="120">
        <f>SUM(D138:D139)</f>
        <v>300</v>
      </c>
      <c r="E140" s="120">
        <f>SUM(E138:E139)</f>
        <v>15.68</v>
      </c>
      <c r="F140" s="120">
        <f>SUM(F138:F139)</f>
        <v>6.98</v>
      </c>
      <c r="G140" s="120">
        <f>SUM(G138:G139)</f>
        <v>25.28</v>
      </c>
      <c r="H140" s="120">
        <f>SUM(H138:H139)</f>
        <v>380</v>
      </c>
      <c r="I140" s="92"/>
      <c r="J140" s="30"/>
    </row>
    <row r="141" spans="1:11" ht="11.25" customHeight="1">
      <c r="A141" s="212" t="s">
        <v>34</v>
      </c>
      <c r="B141" s="212"/>
      <c r="C141" s="212"/>
      <c r="D141" s="213"/>
      <c r="E141" s="100">
        <f>SUM(E140,E137,E129)</f>
        <v>66.94</v>
      </c>
      <c r="F141" s="100">
        <f>SUM(F140,F137,F129)</f>
        <v>48.519999999999996</v>
      </c>
      <c r="G141" s="100">
        <f>SUM(G129,G137,G140)</f>
        <v>222.93999999999997</v>
      </c>
      <c r="H141" s="100">
        <f>SUM(H129,H137,H140)</f>
        <v>1885.33</v>
      </c>
      <c r="I141" s="94"/>
    </row>
    <row r="142" spans="1:11" ht="36" customHeight="1">
      <c r="A142" s="3"/>
      <c r="B142" s="3"/>
      <c r="C142" s="3"/>
      <c r="D142" s="3"/>
      <c r="E142" s="3"/>
      <c r="F142" s="3"/>
      <c r="G142" s="3"/>
      <c r="H142" s="11"/>
      <c r="I142" s="26"/>
    </row>
    <row r="143" spans="1:11" ht="11.25" customHeight="1">
      <c r="A143" s="36" t="s">
        <v>35</v>
      </c>
      <c r="B143" s="28"/>
      <c r="C143" s="28"/>
      <c r="D143" s="28"/>
      <c r="E143" s="28"/>
      <c r="F143" s="28"/>
      <c r="G143" s="28"/>
      <c r="H143" s="28"/>
      <c r="I143" s="26"/>
    </row>
    <row r="144" spans="1:11" ht="11.25" customHeight="1">
      <c r="A144" s="224" t="s">
        <v>65</v>
      </c>
      <c r="B144" s="175"/>
      <c r="C144" s="175"/>
      <c r="D144" s="175"/>
      <c r="E144" s="175"/>
      <c r="F144" s="175"/>
      <c r="G144" s="175"/>
      <c r="H144" s="175"/>
      <c r="I144" s="26"/>
      <c r="J144" s="31"/>
    </row>
    <row r="145" spans="1:10" ht="11.1" customHeight="1">
      <c r="A145" s="189" t="s">
        <v>0</v>
      </c>
      <c r="B145" s="189" t="s">
        <v>1</v>
      </c>
      <c r="C145" s="189"/>
      <c r="D145" s="189" t="s">
        <v>2</v>
      </c>
      <c r="E145" s="234" t="s">
        <v>3</v>
      </c>
      <c r="F145" s="234"/>
      <c r="G145" s="234"/>
      <c r="H145" s="218" t="s">
        <v>4</v>
      </c>
      <c r="I145" s="262" t="s">
        <v>23</v>
      </c>
    </row>
    <row r="146" spans="1:10" ht="11.1" customHeight="1">
      <c r="A146" s="245"/>
      <c r="B146" s="243"/>
      <c r="C146" s="244"/>
      <c r="D146" s="245"/>
      <c r="E146" s="18" t="s">
        <v>5</v>
      </c>
      <c r="F146" s="18" t="s">
        <v>6</v>
      </c>
      <c r="G146" s="18" t="s">
        <v>7</v>
      </c>
      <c r="H146" s="243"/>
      <c r="I146" s="263"/>
    </row>
    <row r="147" spans="1:10" ht="12" customHeight="1">
      <c r="A147" s="284" t="s">
        <v>20</v>
      </c>
      <c r="B147" s="158" t="s">
        <v>89</v>
      </c>
      <c r="C147" s="159"/>
      <c r="D147" s="20">
        <v>40</v>
      </c>
      <c r="E147" s="19">
        <v>2.36</v>
      </c>
      <c r="F147" s="19">
        <v>7.49</v>
      </c>
      <c r="G147" s="19">
        <v>14.89</v>
      </c>
      <c r="H147" s="19">
        <v>136</v>
      </c>
      <c r="I147" s="19">
        <v>1</v>
      </c>
      <c r="J147" s="30"/>
    </row>
    <row r="148" spans="1:10" ht="11.1" customHeight="1">
      <c r="A148" s="196"/>
      <c r="B148" s="194" t="s">
        <v>76</v>
      </c>
      <c r="C148" s="194"/>
      <c r="D148" s="63">
        <v>160</v>
      </c>
      <c r="E148" s="70">
        <v>20.5</v>
      </c>
      <c r="F148" s="70">
        <v>15.2</v>
      </c>
      <c r="G148" s="70">
        <v>39</v>
      </c>
      <c r="H148" s="71">
        <v>378</v>
      </c>
      <c r="I148" s="56">
        <v>223</v>
      </c>
    </row>
    <row r="149" spans="1:10" ht="11.1" customHeight="1">
      <c r="A149" s="196"/>
      <c r="B149" s="183" t="s">
        <v>75</v>
      </c>
      <c r="C149" s="183"/>
      <c r="D149" s="8">
        <v>100</v>
      </c>
      <c r="E149" s="9">
        <v>0.4</v>
      </c>
      <c r="F149" s="9">
        <v>0.4</v>
      </c>
      <c r="G149" s="9">
        <v>9.8000000000000007</v>
      </c>
      <c r="H149" s="13">
        <v>47</v>
      </c>
      <c r="I149" s="19">
        <v>338</v>
      </c>
    </row>
    <row r="150" spans="1:10" ht="12" customHeight="1">
      <c r="A150" s="196"/>
      <c r="B150" s="185" t="s">
        <v>45</v>
      </c>
      <c r="C150" s="186"/>
      <c r="D150" s="9">
        <v>215</v>
      </c>
      <c r="E150" s="9">
        <v>0.53</v>
      </c>
      <c r="F150" s="9">
        <v>0</v>
      </c>
      <c r="G150" s="9">
        <v>9.4700000000000006</v>
      </c>
      <c r="H150" s="13">
        <v>40</v>
      </c>
      <c r="I150" s="19">
        <v>376</v>
      </c>
    </row>
    <row r="151" spans="1:10" ht="12.75" customHeight="1">
      <c r="A151" s="196"/>
      <c r="B151" s="225" t="s">
        <v>8</v>
      </c>
      <c r="C151" s="225"/>
      <c r="D151" s="8">
        <v>30</v>
      </c>
      <c r="E151" s="9">
        <v>2.37</v>
      </c>
      <c r="F151" s="9">
        <v>0.3</v>
      </c>
      <c r="G151" s="9">
        <v>14.49</v>
      </c>
      <c r="H151" s="13">
        <v>70.14</v>
      </c>
      <c r="I151" s="19" t="s">
        <v>11</v>
      </c>
    </row>
    <row r="152" spans="1:10" ht="14.25" customHeight="1">
      <c r="A152" s="125" t="s">
        <v>18</v>
      </c>
      <c r="B152" s="126"/>
      <c r="C152" s="127"/>
      <c r="D152" s="142">
        <f>SUM(D147:D151)</f>
        <v>545</v>
      </c>
      <c r="E152" s="101">
        <f t="shared" ref="E152:H152" si="0">SUM(E147:E151)</f>
        <v>26.16</v>
      </c>
      <c r="F152" s="101">
        <f t="shared" si="0"/>
        <v>23.389999999999997</v>
      </c>
      <c r="G152" s="101">
        <f t="shared" si="0"/>
        <v>87.649999999999991</v>
      </c>
      <c r="H152" s="101">
        <f t="shared" si="0"/>
        <v>671.14</v>
      </c>
      <c r="I152" s="92"/>
    </row>
    <row r="153" spans="1:10" ht="14.25" customHeight="1">
      <c r="A153" s="155" t="s">
        <v>19</v>
      </c>
      <c r="B153" s="182" t="s">
        <v>66</v>
      </c>
      <c r="C153" s="182"/>
      <c r="D153" s="8">
        <v>100</v>
      </c>
      <c r="E153" s="9">
        <v>1.33</v>
      </c>
      <c r="F153" s="9">
        <v>6.08</v>
      </c>
      <c r="G153" s="9">
        <v>8.59</v>
      </c>
      <c r="H153" s="13">
        <v>94.12</v>
      </c>
      <c r="I153" s="8">
        <v>45</v>
      </c>
    </row>
    <row r="154" spans="1:10" ht="11.1" customHeight="1">
      <c r="A154" s="176"/>
      <c r="B154" s="247" t="s">
        <v>110</v>
      </c>
      <c r="C154" s="248"/>
      <c r="D154" s="8">
        <v>250</v>
      </c>
      <c r="E154" s="9">
        <v>1.2</v>
      </c>
      <c r="F154" s="9">
        <v>4.9000000000000004</v>
      </c>
      <c r="G154" s="9">
        <v>2.6</v>
      </c>
      <c r="H154" s="13">
        <v>52.6</v>
      </c>
      <c r="I154" s="19">
        <v>115</v>
      </c>
    </row>
    <row r="155" spans="1:10" ht="10.5" customHeight="1">
      <c r="A155" s="193"/>
      <c r="B155" s="158" t="s">
        <v>56</v>
      </c>
      <c r="C155" s="159"/>
      <c r="D155" s="19">
        <v>90</v>
      </c>
      <c r="E155" s="19">
        <v>9.1999999999999993</v>
      </c>
      <c r="F155" s="19">
        <v>11.2</v>
      </c>
      <c r="G155" s="19">
        <v>11.1</v>
      </c>
      <c r="H155" s="19">
        <v>183</v>
      </c>
      <c r="I155" s="19">
        <v>234</v>
      </c>
    </row>
    <row r="156" spans="1:10" ht="11.25" customHeight="1">
      <c r="A156" s="193"/>
      <c r="B156" s="160" t="s">
        <v>47</v>
      </c>
      <c r="C156" s="160"/>
      <c r="D156" s="9">
        <v>155</v>
      </c>
      <c r="E156" s="9">
        <v>3.67</v>
      </c>
      <c r="F156" s="9">
        <v>5.4</v>
      </c>
      <c r="G156" s="9">
        <v>28</v>
      </c>
      <c r="H156" s="13">
        <v>210</v>
      </c>
      <c r="I156" s="19">
        <v>304</v>
      </c>
    </row>
    <row r="157" spans="1:10" ht="11.25" customHeight="1">
      <c r="A157" s="193"/>
      <c r="B157" s="160" t="s">
        <v>85</v>
      </c>
      <c r="C157" s="160"/>
      <c r="D157" s="15">
        <v>200</v>
      </c>
      <c r="E157" s="15">
        <v>0.39</v>
      </c>
      <c r="F157" s="15">
        <v>0.1</v>
      </c>
      <c r="G157" s="15">
        <v>30.15</v>
      </c>
      <c r="H157" s="13">
        <v>140.80000000000001</v>
      </c>
      <c r="I157" s="72">
        <v>356</v>
      </c>
    </row>
    <row r="158" spans="1:10" ht="10.5" customHeight="1">
      <c r="A158" s="193"/>
      <c r="B158" s="180" t="s">
        <v>8</v>
      </c>
      <c r="C158" s="181"/>
      <c r="D158" s="20">
        <v>30</v>
      </c>
      <c r="E158" s="48">
        <v>2.36</v>
      </c>
      <c r="F158" s="48">
        <v>0.3</v>
      </c>
      <c r="G158" s="48">
        <v>14.49</v>
      </c>
      <c r="H158" s="73">
        <v>70.14</v>
      </c>
      <c r="I158" s="19" t="s">
        <v>50</v>
      </c>
    </row>
    <row r="159" spans="1:10" ht="11.1" customHeight="1">
      <c r="A159" s="193"/>
      <c r="B159" s="184" t="s">
        <v>9</v>
      </c>
      <c r="C159" s="180"/>
      <c r="D159" s="19">
        <v>30</v>
      </c>
      <c r="E159" s="48">
        <v>1.5</v>
      </c>
      <c r="F159" s="48">
        <v>0.26</v>
      </c>
      <c r="G159" s="48">
        <v>11.86</v>
      </c>
      <c r="H159" s="74">
        <v>60.11</v>
      </c>
      <c r="I159" s="56" t="s">
        <v>11</v>
      </c>
      <c r="J159" s="33"/>
    </row>
    <row r="160" spans="1:10" ht="10.5" customHeight="1">
      <c r="A160" s="229" t="s">
        <v>12</v>
      </c>
      <c r="B160" s="203"/>
      <c r="C160" s="204"/>
      <c r="D160" s="109">
        <f>SUM(D153:D159)</f>
        <v>855</v>
      </c>
      <c r="E160" s="109">
        <f>SUM(E153:E159)</f>
        <v>19.650000000000002</v>
      </c>
      <c r="F160" s="109">
        <f>SUM(F153:F159)</f>
        <v>28.240000000000002</v>
      </c>
      <c r="G160" s="109">
        <f>SUM(G153:G159)</f>
        <v>106.78999999999999</v>
      </c>
      <c r="H160" s="124">
        <f>SUM(H153:H159)</f>
        <v>810.77</v>
      </c>
      <c r="I160" s="92"/>
      <c r="J160" s="30"/>
    </row>
    <row r="161" spans="1:10" ht="11.45" customHeight="1">
      <c r="A161" s="196" t="s">
        <v>78</v>
      </c>
      <c r="B161" s="249" t="s">
        <v>39</v>
      </c>
      <c r="C161" s="184"/>
      <c r="D161" s="8">
        <v>100</v>
      </c>
      <c r="E161" s="9">
        <v>9.2799999999999994</v>
      </c>
      <c r="F161" s="9">
        <v>1.98</v>
      </c>
      <c r="G161" s="9">
        <v>46.86</v>
      </c>
      <c r="H161" s="59">
        <v>242</v>
      </c>
      <c r="I161" s="8">
        <v>434</v>
      </c>
    </row>
    <row r="162" spans="1:10" ht="11.1" customHeight="1">
      <c r="A162" s="196"/>
      <c r="B162" s="225" t="s">
        <v>53</v>
      </c>
      <c r="C162" s="225"/>
      <c r="D162" s="20">
        <v>200</v>
      </c>
      <c r="E162" s="20">
        <v>1</v>
      </c>
      <c r="F162" s="20">
        <v>0</v>
      </c>
      <c r="G162" s="20">
        <v>20.2</v>
      </c>
      <c r="H162" s="20">
        <v>84.8</v>
      </c>
      <c r="I162" s="61">
        <v>389</v>
      </c>
    </row>
    <row r="163" spans="1:10" ht="11.1" customHeight="1">
      <c r="A163" s="290" t="s">
        <v>80</v>
      </c>
      <c r="B163" s="291"/>
      <c r="C163" s="292"/>
      <c r="D163" s="101">
        <f>SUM(D161:D162)</f>
        <v>300</v>
      </c>
      <c r="E163" s="101">
        <f>SUM(E161:E162)</f>
        <v>10.28</v>
      </c>
      <c r="F163" s="101">
        <f>SUM(F161:F162)</f>
        <v>1.98</v>
      </c>
      <c r="G163" s="101">
        <f>SUM(G161:G162)</f>
        <v>67.06</v>
      </c>
      <c r="H163" s="101">
        <f>SUM(H161:H162)</f>
        <v>326.8</v>
      </c>
      <c r="I163" s="92"/>
    </row>
    <row r="164" spans="1:10" ht="12" customHeight="1">
      <c r="A164" s="212" t="s">
        <v>10</v>
      </c>
      <c r="B164" s="212"/>
      <c r="C164" s="212"/>
      <c r="D164" s="213"/>
      <c r="E164" s="100">
        <f>SUM(E163,E160,E152)</f>
        <v>56.09</v>
      </c>
      <c r="F164" s="100">
        <f>SUM(F163,F160,F152)</f>
        <v>53.61</v>
      </c>
      <c r="G164" s="100">
        <f>SUM(G152,G160,G163)</f>
        <v>261.5</v>
      </c>
      <c r="H164" s="100">
        <f>SUM(H152,H160,H163)</f>
        <v>1808.7099999999998</v>
      </c>
      <c r="I164" s="94"/>
      <c r="J164" s="30"/>
    </row>
    <row r="165" spans="1:10" ht="36" customHeight="1">
      <c r="A165" s="4"/>
      <c r="B165" s="3"/>
      <c r="C165" s="3"/>
      <c r="D165" s="3"/>
      <c r="E165" s="3"/>
      <c r="F165" s="3"/>
      <c r="G165" s="3"/>
      <c r="H165" s="11"/>
      <c r="I165" s="26"/>
      <c r="J165" s="30"/>
    </row>
    <row r="166" spans="1:10" ht="11.1" customHeight="1">
      <c r="A166" s="224" t="s">
        <v>35</v>
      </c>
      <c r="B166" s="175"/>
      <c r="C166" s="175"/>
      <c r="D166" s="175"/>
      <c r="E166" s="175"/>
      <c r="F166" s="175"/>
      <c r="G166" s="175"/>
      <c r="H166" s="175"/>
      <c r="I166" s="26"/>
    </row>
    <row r="167" spans="1:10" ht="9.75" customHeight="1">
      <c r="A167" s="35" t="s">
        <v>36</v>
      </c>
      <c r="B167" s="36"/>
      <c r="C167" s="36"/>
      <c r="D167" s="36"/>
      <c r="E167" s="36"/>
      <c r="F167" s="36"/>
      <c r="G167" s="36"/>
      <c r="H167" s="36"/>
      <c r="I167" s="26"/>
    </row>
    <row r="168" spans="1:10" ht="13.5" customHeight="1">
      <c r="A168" s="189" t="s">
        <v>14</v>
      </c>
      <c r="B168" s="205" t="s">
        <v>1</v>
      </c>
      <c r="C168" s="206"/>
      <c r="D168" s="189" t="s">
        <v>2</v>
      </c>
      <c r="E168" s="209" t="s">
        <v>3</v>
      </c>
      <c r="F168" s="210"/>
      <c r="G168" s="211"/>
      <c r="H168" s="280" t="s">
        <v>4</v>
      </c>
      <c r="I168" s="262" t="s">
        <v>23</v>
      </c>
    </row>
    <row r="169" spans="1:10" ht="11.1" customHeight="1">
      <c r="A169" s="190"/>
      <c r="B169" s="207"/>
      <c r="C169" s="208"/>
      <c r="D169" s="190"/>
      <c r="E169" s="34" t="s">
        <v>5</v>
      </c>
      <c r="F169" s="34" t="s">
        <v>6</v>
      </c>
      <c r="G169" s="34" t="s">
        <v>7</v>
      </c>
      <c r="H169" s="236"/>
      <c r="I169" s="263"/>
    </row>
    <row r="170" spans="1:10" ht="11.1" customHeight="1">
      <c r="A170" s="196" t="s">
        <v>20</v>
      </c>
      <c r="B170" s="184" t="s">
        <v>105</v>
      </c>
      <c r="C170" s="184"/>
      <c r="D170" s="8">
        <v>50</v>
      </c>
      <c r="E170" s="9">
        <v>6.16</v>
      </c>
      <c r="F170" s="9">
        <v>7.79</v>
      </c>
      <c r="G170" s="9">
        <v>14.83</v>
      </c>
      <c r="H170" s="13">
        <v>154</v>
      </c>
      <c r="I170" s="19">
        <v>3</v>
      </c>
    </row>
    <row r="171" spans="1:10" ht="11.1" customHeight="1">
      <c r="A171" s="196"/>
      <c r="B171" s="160" t="s">
        <v>111</v>
      </c>
      <c r="C171" s="160"/>
      <c r="D171" s="9">
        <v>210</v>
      </c>
      <c r="E171" s="51">
        <v>7.31</v>
      </c>
      <c r="F171" s="51">
        <v>10.98</v>
      </c>
      <c r="G171" s="51">
        <v>39.200000000000003</v>
      </c>
      <c r="H171" s="62">
        <v>286</v>
      </c>
      <c r="I171" s="151">
        <v>182</v>
      </c>
    </row>
    <row r="172" spans="1:10" ht="11.1" customHeight="1">
      <c r="A172" s="196"/>
      <c r="B172" s="160" t="s">
        <v>132</v>
      </c>
      <c r="C172" s="160"/>
      <c r="D172" s="9">
        <v>40</v>
      </c>
      <c r="E172" s="51">
        <v>5.0199999999999996</v>
      </c>
      <c r="F172" s="51">
        <v>4.5999999999999996</v>
      </c>
      <c r="G172" s="51">
        <v>0.28000000000000003</v>
      </c>
      <c r="H172" s="62">
        <v>63</v>
      </c>
      <c r="I172" s="19">
        <v>209</v>
      </c>
    </row>
    <row r="173" spans="1:10" ht="10.5" customHeight="1">
      <c r="A173" s="196"/>
      <c r="B173" s="160" t="s">
        <v>128</v>
      </c>
      <c r="C173" s="160"/>
      <c r="D173" s="8">
        <v>200</v>
      </c>
      <c r="E173" s="9">
        <v>3.2</v>
      </c>
      <c r="F173" s="9">
        <v>2.68</v>
      </c>
      <c r="G173" s="9">
        <v>15.95</v>
      </c>
      <c r="H173" s="13">
        <v>100.6</v>
      </c>
      <c r="I173" s="12">
        <v>379</v>
      </c>
    </row>
    <row r="174" spans="1:10" ht="9.75" customHeight="1">
      <c r="A174" s="197"/>
      <c r="B174" s="180" t="s">
        <v>8</v>
      </c>
      <c r="C174" s="181"/>
      <c r="D174" s="20">
        <v>40</v>
      </c>
      <c r="E174" s="48">
        <v>2.36</v>
      </c>
      <c r="F174" s="48">
        <v>0.3</v>
      </c>
      <c r="G174" s="48">
        <v>14.49</v>
      </c>
      <c r="H174" s="73">
        <v>70.14</v>
      </c>
      <c r="I174" s="19" t="s">
        <v>50</v>
      </c>
    </row>
    <row r="175" spans="1:10" ht="11.1" customHeight="1">
      <c r="A175" s="214" t="s">
        <v>18</v>
      </c>
      <c r="B175" s="215"/>
      <c r="C175" s="216"/>
      <c r="D175" s="128">
        <f>SUM(D170:D174)</f>
        <v>540</v>
      </c>
      <c r="E175" s="96">
        <f>SUM(E170:E174)</f>
        <v>24.049999999999997</v>
      </c>
      <c r="F175" s="96">
        <f>SUM(F170:F174)</f>
        <v>26.349999999999998</v>
      </c>
      <c r="G175" s="96">
        <f>SUM(G170:G174)</f>
        <v>84.75</v>
      </c>
      <c r="H175" s="97">
        <f>SUM(H170:H174)</f>
        <v>673.74</v>
      </c>
      <c r="I175" s="92"/>
    </row>
    <row r="176" spans="1:10" ht="11.1" customHeight="1">
      <c r="A176" s="155" t="s">
        <v>19</v>
      </c>
      <c r="B176" s="160" t="s">
        <v>112</v>
      </c>
      <c r="C176" s="160"/>
      <c r="D176" s="8">
        <v>100</v>
      </c>
      <c r="E176" s="9">
        <v>1.8</v>
      </c>
      <c r="F176" s="9">
        <v>7.1</v>
      </c>
      <c r="G176" s="9">
        <v>6.01</v>
      </c>
      <c r="H176" s="13">
        <v>95.2</v>
      </c>
      <c r="I176" s="19">
        <v>68</v>
      </c>
    </row>
    <row r="177" spans="1:10" ht="9.75" customHeight="1">
      <c r="A177" s="156"/>
      <c r="B177" s="160" t="s">
        <v>113</v>
      </c>
      <c r="C177" s="160"/>
      <c r="D177" s="8">
        <v>250</v>
      </c>
      <c r="E177" s="9">
        <v>2.0099999999999998</v>
      </c>
      <c r="F177" s="9">
        <v>5.09</v>
      </c>
      <c r="G177" s="9">
        <v>11.98</v>
      </c>
      <c r="H177" s="13">
        <v>107.25</v>
      </c>
      <c r="I177" s="19">
        <v>96</v>
      </c>
      <c r="J177" s="31"/>
    </row>
    <row r="178" spans="1:10" ht="12.75" customHeight="1">
      <c r="A178" s="156"/>
      <c r="B178" s="160" t="s">
        <v>114</v>
      </c>
      <c r="C178" s="160"/>
      <c r="D178" s="8">
        <v>90</v>
      </c>
      <c r="E178" s="9">
        <v>12.32</v>
      </c>
      <c r="F178" s="9">
        <v>19.36</v>
      </c>
      <c r="G178" s="9">
        <v>0.36</v>
      </c>
      <c r="H178" s="13">
        <v>228</v>
      </c>
      <c r="I178" s="19">
        <v>288</v>
      </c>
      <c r="J178" s="33"/>
    </row>
    <row r="179" spans="1:10" ht="12" customHeight="1">
      <c r="A179" s="156"/>
      <c r="B179" s="160" t="s">
        <v>52</v>
      </c>
      <c r="C179" s="160"/>
      <c r="D179" s="9">
        <v>155</v>
      </c>
      <c r="E179" s="9">
        <v>5.0999999999999996</v>
      </c>
      <c r="F179" s="9">
        <v>7.5</v>
      </c>
      <c r="G179" s="9">
        <v>28.5</v>
      </c>
      <c r="H179" s="13">
        <v>201.9</v>
      </c>
      <c r="I179" s="69">
        <v>203</v>
      </c>
      <c r="J179" s="30"/>
    </row>
    <row r="180" spans="1:10" ht="13.5" customHeight="1">
      <c r="A180" s="156"/>
      <c r="B180" s="160" t="s">
        <v>133</v>
      </c>
      <c r="C180" s="160"/>
      <c r="D180" s="9">
        <v>200</v>
      </c>
      <c r="E180" s="51">
        <v>0.4</v>
      </c>
      <c r="F180" s="51">
        <v>0.27</v>
      </c>
      <c r="G180" s="51">
        <v>17.2</v>
      </c>
      <c r="H180" s="62">
        <v>72.8</v>
      </c>
      <c r="I180" s="19">
        <v>388</v>
      </c>
    </row>
    <row r="181" spans="1:10" ht="11.25" customHeight="1">
      <c r="A181" s="156"/>
      <c r="B181" s="180" t="s">
        <v>8</v>
      </c>
      <c r="C181" s="181"/>
      <c r="D181" s="20">
        <v>30</v>
      </c>
      <c r="E181" s="48">
        <v>2.36</v>
      </c>
      <c r="F181" s="48">
        <v>0.3</v>
      </c>
      <c r="G181" s="48">
        <v>14.49</v>
      </c>
      <c r="H181" s="73">
        <v>70.14</v>
      </c>
      <c r="I181" s="19" t="s">
        <v>50</v>
      </c>
    </row>
    <row r="182" spans="1:10" ht="12" customHeight="1">
      <c r="A182" s="157"/>
      <c r="B182" s="184" t="s">
        <v>9</v>
      </c>
      <c r="C182" s="180"/>
      <c r="D182" s="19">
        <v>30</v>
      </c>
      <c r="E182" s="48">
        <v>1.5</v>
      </c>
      <c r="F182" s="48">
        <v>0.26</v>
      </c>
      <c r="G182" s="48">
        <v>11.86</v>
      </c>
      <c r="H182" s="74">
        <v>60.11</v>
      </c>
      <c r="I182" s="56" t="s">
        <v>11</v>
      </c>
    </row>
    <row r="183" spans="1:10" ht="12.75" customHeight="1">
      <c r="A183" s="229" t="s">
        <v>21</v>
      </c>
      <c r="B183" s="203"/>
      <c r="C183" s="204"/>
      <c r="D183" s="116">
        <f>SUM(D176:D182)</f>
        <v>855</v>
      </c>
      <c r="E183" s="96">
        <f>SUM(E176:E182)</f>
        <v>25.489999999999995</v>
      </c>
      <c r="F183" s="96">
        <f>SUM(F176:F182)</f>
        <v>39.879999999999995</v>
      </c>
      <c r="G183" s="96">
        <f>SUM(G176:G182)</f>
        <v>90.399999999999991</v>
      </c>
      <c r="H183" s="97">
        <f>SUM(H176:H182)</f>
        <v>835.4</v>
      </c>
      <c r="I183" s="92"/>
    </row>
    <row r="184" spans="1:10" ht="13.5" customHeight="1">
      <c r="A184" s="196" t="s">
        <v>78</v>
      </c>
      <c r="B184" s="227" t="s">
        <v>83</v>
      </c>
      <c r="C184" s="227"/>
      <c r="D184" s="19">
        <v>200</v>
      </c>
      <c r="E184" s="20">
        <v>5.8</v>
      </c>
      <c r="F184" s="20">
        <v>5</v>
      </c>
      <c r="G184" s="20">
        <v>8</v>
      </c>
      <c r="H184" s="20">
        <v>100</v>
      </c>
      <c r="I184" s="19">
        <v>386</v>
      </c>
    </row>
    <row r="185" spans="1:10" ht="12" customHeight="1">
      <c r="A185" s="196"/>
      <c r="B185" s="187" t="s">
        <v>140</v>
      </c>
      <c r="C185" s="188"/>
      <c r="D185" s="9">
        <v>100</v>
      </c>
      <c r="E185" s="51">
        <v>6.47</v>
      </c>
      <c r="F185" s="51">
        <v>4.8099999999999996</v>
      </c>
      <c r="G185" s="51">
        <v>41.57</v>
      </c>
      <c r="H185" s="62">
        <v>235.3</v>
      </c>
      <c r="I185" s="69">
        <v>396</v>
      </c>
    </row>
    <row r="186" spans="1:10" ht="10.5" customHeight="1">
      <c r="A186" s="253" t="s">
        <v>80</v>
      </c>
      <c r="B186" s="254"/>
      <c r="C186" s="255"/>
      <c r="D186" s="128">
        <f>SUM(D184:D185)</f>
        <v>300</v>
      </c>
      <c r="E186" s="96">
        <f>SUM(E184:E185)</f>
        <v>12.27</v>
      </c>
      <c r="F186" s="96">
        <f>SUM(F184:F185)</f>
        <v>9.8099999999999987</v>
      </c>
      <c r="G186" s="96">
        <f>SUM(G184:G185)</f>
        <v>49.57</v>
      </c>
      <c r="H186" s="97">
        <f>SUM(H184:H185)</f>
        <v>335.3</v>
      </c>
      <c r="I186" s="92"/>
    </row>
    <row r="187" spans="1:10" ht="12" customHeight="1">
      <c r="A187" s="228" t="s">
        <v>34</v>
      </c>
      <c r="B187" s="228"/>
      <c r="C187" s="228"/>
      <c r="D187" s="213"/>
      <c r="E187" s="93">
        <f>SUM(E186,E183,E175)</f>
        <v>61.809999999999988</v>
      </c>
      <c r="F187" s="93">
        <f>SUM(F186,F183,F175)</f>
        <v>76.039999999999992</v>
      </c>
      <c r="G187" s="93">
        <f>SUM(G175,G183,G186)</f>
        <v>224.71999999999997</v>
      </c>
      <c r="H187" s="93">
        <f>SUM(E187:G187,H175,H183,H186)</f>
        <v>2207.0100000000002</v>
      </c>
      <c r="I187" s="93"/>
    </row>
    <row r="188" spans="1:10" ht="31.5" customHeight="1">
      <c r="A188" s="4"/>
      <c r="B188" s="3"/>
      <c r="C188" s="3" t="s">
        <v>13</v>
      </c>
      <c r="D188" s="3"/>
      <c r="E188" s="3"/>
      <c r="F188" s="3"/>
      <c r="G188" s="3"/>
      <c r="H188" s="11"/>
      <c r="I188" s="26"/>
    </row>
    <row r="189" spans="1:10" ht="12" customHeight="1">
      <c r="A189" s="224" t="s">
        <v>35</v>
      </c>
      <c r="B189" s="175"/>
      <c r="C189" s="175"/>
      <c r="D189" s="175"/>
      <c r="E189" s="175"/>
      <c r="F189" s="175"/>
      <c r="G189" s="175"/>
      <c r="H189" s="175"/>
      <c r="I189" s="26"/>
    </row>
    <row r="190" spans="1:10" ht="10.5" customHeight="1">
      <c r="A190" s="35" t="s">
        <v>37</v>
      </c>
      <c r="B190" s="36"/>
      <c r="C190" s="36"/>
      <c r="D190" s="36"/>
      <c r="E190" s="36"/>
      <c r="F190" s="36"/>
      <c r="G190" s="36"/>
      <c r="H190" s="36"/>
      <c r="I190" s="26"/>
    </row>
    <row r="191" spans="1:10" ht="12" customHeight="1">
      <c r="A191" s="189" t="s">
        <v>0</v>
      </c>
      <c r="B191" s="189" t="s">
        <v>1</v>
      </c>
      <c r="C191" s="189"/>
      <c r="D191" s="189" t="s">
        <v>2</v>
      </c>
      <c r="E191" s="234" t="s">
        <v>3</v>
      </c>
      <c r="F191" s="234"/>
      <c r="G191" s="234"/>
      <c r="H191" s="218" t="s">
        <v>4</v>
      </c>
      <c r="I191" s="262" t="s">
        <v>23</v>
      </c>
    </row>
    <row r="192" spans="1:10" ht="12" customHeight="1">
      <c r="A192" s="190"/>
      <c r="B192" s="207"/>
      <c r="C192" s="208"/>
      <c r="D192" s="190"/>
      <c r="E192" s="7" t="s">
        <v>5</v>
      </c>
      <c r="F192" s="7" t="s">
        <v>6</v>
      </c>
      <c r="G192" s="7" t="s">
        <v>7</v>
      </c>
      <c r="H192" s="207"/>
      <c r="I192" s="263"/>
    </row>
    <row r="193" spans="1:9" ht="12" customHeight="1">
      <c r="A193" s="195" t="s">
        <v>20</v>
      </c>
      <c r="B193" s="160" t="s">
        <v>130</v>
      </c>
      <c r="C193" s="160"/>
      <c r="D193" s="8">
        <v>60</v>
      </c>
      <c r="E193" s="9">
        <v>5.3</v>
      </c>
      <c r="F193" s="9">
        <v>8.26</v>
      </c>
      <c r="G193" s="9">
        <v>14.82</v>
      </c>
      <c r="H193" s="13">
        <v>156</v>
      </c>
      <c r="I193" s="19">
        <v>6</v>
      </c>
    </row>
    <row r="194" spans="1:9" ht="12" customHeight="1">
      <c r="A194" s="196"/>
      <c r="B194" s="160" t="s">
        <v>71</v>
      </c>
      <c r="C194" s="160"/>
      <c r="D194" s="9">
        <v>170</v>
      </c>
      <c r="E194" s="9">
        <v>16.45</v>
      </c>
      <c r="F194" s="9">
        <v>30.71</v>
      </c>
      <c r="G194" s="9">
        <v>3.36</v>
      </c>
      <c r="H194" s="13">
        <v>289.60000000000002</v>
      </c>
      <c r="I194" s="19">
        <v>210</v>
      </c>
    </row>
    <row r="195" spans="1:9" ht="12" customHeight="1">
      <c r="A195" s="196"/>
      <c r="B195" s="160" t="s">
        <v>125</v>
      </c>
      <c r="C195" s="160"/>
      <c r="D195" s="9">
        <v>222</v>
      </c>
      <c r="E195" s="9">
        <v>0.53</v>
      </c>
      <c r="F195" s="9">
        <v>0</v>
      </c>
      <c r="G195" s="9">
        <v>9.8699999999999992</v>
      </c>
      <c r="H195" s="13">
        <v>41.6</v>
      </c>
      <c r="I195" s="19">
        <v>377</v>
      </c>
    </row>
    <row r="196" spans="1:9" ht="12" customHeight="1">
      <c r="A196" s="197"/>
      <c r="B196" s="180" t="s">
        <v>8</v>
      </c>
      <c r="C196" s="181"/>
      <c r="D196" s="20">
        <v>50</v>
      </c>
      <c r="E196" s="48">
        <v>2.36</v>
      </c>
      <c r="F196" s="48">
        <v>0.3</v>
      </c>
      <c r="G196" s="48">
        <v>14.49</v>
      </c>
      <c r="H196" s="73">
        <v>70.14</v>
      </c>
      <c r="I196" s="19" t="s">
        <v>50</v>
      </c>
    </row>
    <row r="197" spans="1:9" ht="12" customHeight="1">
      <c r="A197" s="152" t="s">
        <v>18</v>
      </c>
      <c r="B197" s="153"/>
      <c r="C197" s="154"/>
      <c r="D197" s="101">
        <f>SUM(D193:D196)</f>
        <v>502</v>
      </c>
      <c r="E197" s="96">
        <f>SUM(E193:E196)</f>
        <v>24.64</v>
      </c>
      <c r="F197" s="96">
        <f>SUM(F193:F196)</f>
        <v>39.269999999999996</v>
      </c>
      <c r="G197" s="96">
        <f>SUM(G193:G196)</f>
        <v>42.54</v>
      </c>
      <c r="H197" s="97">
        <f>SUM(H193:H196)</f>
        <v>557.34</v>
      </c>
      <c r="I197" s="92"/>
    </row>
    <row r="198" spans="1:9" ht="12" customHeight="1">
      <c r="A198" s="155" t="s">
        <v>19</v>
      </c>
      <c r="B198" s="160" t="s">
        <v>68</v>
      </c>
      <c r="C198" s="160"/>
      <c r="D198" s="8">
        <v>100</v>
      </c>
      <c r="E198" s="9">
        <v>1.75</v>
      </c>
      <c r="F198" s="9">
        <v>6.18</v>
      </c>
      <c r="G198" s="9">
        <v>0.8</v>
      </c>
      <c r="H198" s="13">
        <v>99.5</v>
      </c>
      <c r="I198" s="19">
        <v>42</v>
      </c>
    </row>
    <row r="199" spans="1:9" ht="11.1" customHeight="1">
      <c r="A199" s="156"/>
      <c r="B199" s="160" t="s">
        <v>122</v>
      </c>
      <c r="C199" s="160"/>
      <c r="D199" s="8">
        <v>265</v>
      </c>
      <c r="E199" s="9">
        <v>1.83</v>
      </c>
      <c r="F199" s="9">
        <v>4.9000000000000004</v>
      </c>
      <c r="G199" s="9">
        <v>11.75</v>
      </c>
      <c r="H199" s="13">
        <v>151.19999999999999</v>
      </c>
      <c r="I199" s="19">
        <v>82</v>
      </c>
    </row>
    <row r="200" spans="1:9" ht="11.1" customHeight="1">
      <c r="A200" s="156"/>
      <c r="B200" s="160" t="s">
        <v>69</v>
      </c>
      <c r="C200" s="160"/>
      <c r="D200" s="8">
        <v>100</v>
      </c>
      <c r="E200" s="9">
        <v>9.75</v>
      </c>
      <c r="F200" s="9">
        <v>4.95</v>
      </c>
      <c r="G200" s="9">
        <v>3.8</v>
      </c>
      <c r="H200" s="13">
        <v>123</v>
      </c>
      <c r="I200" s="19">
        <v>229</v>
      </c>
    </row>
    <row r="201" spans="1:9" ht="11.25" customHeight="1">
      <c r="A201" s="156"/>
      <c r="B201" s="160" t="s">
        <v>63</v>
      </c>
      <c r="C201" s="160"/>
      <c r="D201" s="9">
        <v>155</v>
      </c>
      <c r="E201" s="9">
        <v>3.08</v>
      </c>
      <c r="F201" s="9">
        <v>2.33</v>
      </c>
      <c r="G201" s="9">
        <v>19.13</v>
      </c>
      <c r="H201" s="13">
        <v>164.7</v>
      </c>
      <c r="I201" s="69">
        <v>312</v>
      </c>
    </row>
    <row r="202" spans="1:9" ht="9.75" customHeight="1">
      <c r="A202" s="156"/>
      <c r="B202" s="160" t="s">
        <v>86</v>
      </c>
      <c r="C202" s="160"/>
      <c r="D202" s="9">
        <v>200</v>
      </c>
      <c r="E202" s="51">
        <v>0.78</v>
      </c>
      <c r="F202" s="51">
        <v>0.05</v>
      </c>
      <c r="G202" s="51">
        <v>27.63</v>
      </c>
      <c r="H202" s="62">
        <v>166</v>
      </c>
      <c r="I202" s="19">
        <v>348</v>
      </c>
    </row>
    <row r="203" spans="1:9" ht="11.1" customHeight="1">
      <c r="A203" s="156"/>
      <c r="B203" s="180" t="s">
        <v>8</v>
      </c>
      <c r="C203" s="181"/>
      <c r="D203" s="20">
        <v>30</v>
      </c>
      <c r="E203" s="48">
        <v>2.36</v>
      </c>
      <c r="F203" s="48">
        <v>0.3</v>
      </c>
      <c r="G203" s="48">
        <v>14.49</v>
      </c>
      <c r="H203" s="73">
        <v>70.14</v>
      </c>
      <c r="I203" s="19" t="s">
        <v>50</v>
      </c>
    </row>
    <row r="204" spans="1:9" ht="11.1" customHeight="1">
      <c r="A204" s="157"/>
      <c r="B204" s="184" t="s">
        <v>9</v>
      </c>
      <c r="C204" s="180"/>
      <c r="D204" s="19">
        <v>30</v>
      </c>
      <c r="E204" s="48">
        <v>1.5</v>
      </c>
      <c r="F204" s="48">
        <v>0.26</v>
      </c>
      <c r="G204" s="48">
        <v>11.86</v>
      </c>
      <c r="H204" s="74">
        <v>60.11</v>
      </c>
      <c r="I204" s="56" t="s">
        <v>11</v>
      </c>
    </row>
    <row r="205" spans="1:9" ht="11.1" customHeight="1">
      <c r="A205" s="202" t="s">
        <v>21</v>
      </c>
      <c r="B205" s="203"/>
      <c r="C205" s="204"/>
      <c r="D205" s="116">
        <f>SUM(D198:D204)</f>
        <v>880</v>
      </c>
      <c r="E205" s="136">
        <f>SUM(E198:E204)</f>
        <v>21.05</v>
      </c>
      <c r="F205" s="96">
        <f>SUM(F198:F204)</f>
        <v>18.970000000000002</v>
      </c>
      <c r="G205" s="96">
        <f>SUM(G198:G204)</f>
        <v>89.46</v>
      </c>
      <c r="H205" s="97">
        <f>SUM(H198:H204)</f>
        <v>834.65</v>
      </c>
      <c r="I205" s="92"/>
    </row>
    <row r="206" spans="1:9" ht="10.5" customHeight="1">
      <c r="A206" s="256" t="s">
        <v>78</v>
      </c>
      <c r="B206" s="289" t="s">
        <v>84</v>
      </c>
      <c r="C206" s="286"/>
      <c r="D206" s="40">
        <v>100</v>
      </c>
      <c r="E206" s="40">
        <v>7.28</v>
      </c>
      <c r="F206" s="40">
        <v>12.52</v>
      </c>
      <c r="G206" s="40">
        <v>43.92</v>
      </c>
      <c r="H206" s="111">
        <v>318</v>
      </c>
      <c r="I206" s="40">
        <v>424</v>
      </c>
    </row>
    <row r="207" spans="1:9" ht="9.75" customHeight="1">
      <c r="A207" s="274"/>
      <c r="B207" s="186" t="s">
        <v>53</v>
      </c>
      <c r="C207" s="160"/>
      <c r="D207" s="15">
        <v>200</v>
      </c>
      <c r="E207" s="15">
        <v>1</v>
      </c>
      <c r="F207" s="15">
        <v>0</v>
      </c>
      <c r="G207" s="15">
        <v>20.2</v>
      </c>
      <c r="H207" s="13">
        <v>84.8</v>
      </c>
      <c r="I207" s="72">
        <v>389</v>
      </c>
    </row>
    <row r="208" spans="1:9" s="129" customFormat="1" ht="11.45" customHeight="1">
      <c r="A208" s="152" t="s">
        <v>80</v>
      </c>
      <c r="B208" s="153"/>
      <c r="C208" s="154"/>
      <c r="D208" s="101">
        <f>SUM(D206:D207)</f>
        <v>300</v>
      </c>
      <c r="E208" s="96">
        <f>SUM(E206:E207)</f>
        <v>8.2800000000000011</v>
      </c>
      <c r="F208" s="96">
        <f>SUM(F206:F207)</f>
        <v>12.52</v>
      </c>
      <c r="G208" s="96">
        <f>SUM(G206:G207)</f>
        <v>64.12</v>
      </c>
      <c r="H208" s="97">
        <f>SUM(H206:H207)</f>
        <v>402.8</v>
      </c>
      <c r="I208" s="92"/>
    </row>
    <row r="209" spans="1:9" s="129" customFormat="1" ht="11.45" customHeight="1">
      <c r="A209" s="212" t="s">
        <v>34</v>
      </c>
      <c r="B209" s="212"/>
      <c r="C209" s="212"/>
      <c r="D209" s="213"/>
      <c r="E209" s="100">
        <f>SUM(E208,E205,E197)</f>
        <v>53.97</v>
      </c>
      <c r="F209" s="100">
        <f>SUM(F208,F205,F197)</f>
        <v>70.759999999999991</v>
      </c>
      <c r="G209" s="100">
        <f>SUM(G197,G205,G208)</f>
        <v>196.12</v>
      </c>
      <c r="H209" s="100">
        <f>SUM(H197,H205,H208)</f>
        <v>1794.79</v>
      </c>
      <c r="I209" s="119"/>
    </row>
    <row r="210" spans="1:9" s="129" customFormat="1" ht="11.45" customHeight="1">
      <c r="A210" s="130"/>
      <c r="B210" s="131"/>
      <c r="C210" s="131" t="s">
        <v>13</v>
      </c>
      <c r="D210" s="131"/>
      <c r="E210" s="131"/>
      <c r="F210" s="131"/>
      <c r="G210" s="233"/>
      <c r="H210" s="233"/>
      <c r="I210" s="132"/>
    </row>
    <row r="211" spans="1:9" s="129" customFormat="1" ht="11.45" customHeight="1">
      <c r="A211" s="293" t="s">
        <v>35</v>
      </c>
      <c r="B211" s="294"/>
      <c r="C211" s="294"/>
      <c r="D211" s="294"/>
      <c r="E211" s="294"/>
      <c r="F211" s="294"/>
      <c r="G211" s="294"/>
      <c r="H211" s="294"/>
      <c r="I211" s="132"/>
    </row>
    <row r="212" spans="1:9" s="129" customFormat="1" ht="11.45" customHeight="1">
      <c r="A212" s="121" t="s">
        <v>38</v>
      </c>
      <c r="B212" s="122"/>
      <c r="C212" s="122"/>
      <c r="D212" s="122"/>
      <c r="E212" s="122"/>
      <c r="F212" s="122"/>
      <c r="G212" s="122"/>
      <c r="H212" s="122"/>
      <c r="I212" s="132"/>
    </row>
    <row r="213" spans="1:9" s="129" customFormat="1" ht="11.45" customHeight="1">
      <c r="A213" s="178" t="s">
        <v>0</v>
      </c>
      <c r="B213" s="198" t="s">
        <v>1</v>
      </c>
      <c r="C213" s="199"/>
      <c r="D213" s="178" t="s">
        <v>2</v>
      </c>
      <c r="E213" s="230" t="s">
        <v>3</v>
      </c>
      <c r="F213" s="231"/>
      <c r="G213" s="232"/>
      <c r="H213" s="191" t="s">
        <v>4</v>
      </c>
      <c r="I213" s="277" t="s">
        <v>23</v>
      </c>
    </row>
    <row r="214" spans="1:9" s="129" customFormat="1" ht="11.45" customHeight="1">
      <c r="A214" s="179"/>
      <c r="B214" s="200"/>
      <c r="C214" s="201"/>
      <c r="D214" s="179"/>
      <c r="E214" s="133" t="s">
        <v>5</v>
      </c>
      <c r="F214" s="133" t="s">
        <v>6</v>
      </c>
      <c r="G214" s="133" t="s">
        <v>7</v>
      </c>
      <c r="H214" s="192"/>
      <c r="I214" s="278"/>
    </row>
    <row r="215" spans="1:9" s="129" customFormat="1" ht="11.45" customHeight="1">
      <c r="A215" s="134"/>
      <c r="B215" s="158" t="s">
        <v>90</v>
      </c>
      <c r="C215" s="159"/>
      <c r="D215" s="20">
        <v>40</v>
      </c>
      <c r="E215" s="19">
        <v>2.36</v>
      </c>
      <c r="F215" s="19">
        <v>7.49</v>
      </c>
      <c r="G215" s="19">
        <v>14.89</v>
      </c>
      <c r="H215" s="19">
        <v>136</v>
      </c>
      <c r="I215" s="19">
        <v>1</v>
      </c>
    </row>
    <row r="216" spans="1:9" s="129" customFormat="1" ht="11.45" customHeight="1">
      <c r="A216" s="176" t="s">
        <v>20</v>
      </c>
      <c r="B216" s="160" t="s">
        <v>136</v>
      </c>
      <c r="C216" s="160"/>
      <c r="D216" s="8">
        <v>210</v>
      </c>
      <c r="E216" s="9">
        <v>7.31</v>
      </c>
      <c r="F216" s="9">
        <v>10.98</v>
      </c>
      <c r="G216" s="9">
        <v>39.200000000000003</v>
      </c>
      <c r="H216" s="13">
        <v>258</v>
      </c>
      <c r="I216" s="19">
        <v>182</v>
      </c>
    </row>
    <row r="217" spans="1:9" s="129" customFormat="1" ht="11.45" customHeight="1">
      <c r="A217" s="176"/>
      <c r="B217" s="185" t="s">
        <v>58</v>
      </c>
      <c r="C217" s="186"/>
      <c r="D217" s="8">
        <v>200</v>
      </c>
      <c r="E217" s="9">
        <v>1.5</v>
      </c>
      <c r="F217" s="9">
        <v>1.3</v>
      </c>
      <c r="G217" s="9">
        <v>15.9</v>
      </c>
      <c r="H217" s="13">
        <v>81</v>
      </c>
      <c r="I217" s="19">
        <v>378</v>
      </c>
    </row>
    <row r="218" spans="1:9" s="129" customFormat="1" ht="11.45" customHeight="1">
      <c r="A218" s="176"/>
      <c r="B218" s="160" t="s">
        <v>59</v>
      </c>
      <c r="C218" s="160"/>
      <c r="D218" s="8">
        <v>150</v>
      </c>
      <c r="E218" s="9">
        <v>0.4</v>
      </c>
      <c r="F218" s="9">
        <v>0.4</v>
      </c>
      <c r="G218" s="9">
        <v>9.8000000000000007</v>
      </c>
      <c r="H218" s="13">
        <v>47</v>
      </c>
      <c r="I218" s="12">
        <v>338</v>
      </c>
    </row>
    <row r="219" spans="1:9" s="129" customFormat="1" ht="11.45" customHeight="1">
      <c r="A219" s="177"/>
      <c r="B219" s="180" t="s">
        <v>8</v>
      </c>
      <c r="C219" s="181"/>
      <c r="D219" s="20">
        <v>30</v>
      </c>
      <c r="E219" s="48">
        <v>2.36</v>
      </c>
      <c r="F219" s="48">
        <v>0.3</v>
      </c>
      <c r="G219" s="48">
        <v>14.49</v>
      </c>
      <c r="H219" s="73">
        <v>42.08</v>
      </c>
      <c r="I219" s="19" t="s">
        <v>50</v>
      </c>
    </row>
    <row r="220" spans="1:9" s="129" customFormat="1" ht="11.45" customHeight="1">
      <c r="A220" s="214" t="s">
        <v>18</v>
      </c>
      <c r="B220" s="215"/>
      <c r="C220" s="216"/>
      <c r="D220" s="142">
        <f>SUM(D215:D219)</f>
        <v>630</v>
      </c>
      <c r="E220" s="96">
        <f>SUM(E215:E219)</f>
        <v>13.93</v>
      </c>
      <c r="F220" s="96">
        <f t="shared" ref="F220:H220" si="1">SUM(F215:F219)</f>
        <v>20.47</v>
      </c>
      <c r="G220" s="96">
        <f t="shared" si="1"/>
        <v>94.28</v>
      </c>
      <c r="H220" s="96">
        <f t="shared" si="1"/>
        <v>564.08000000000004</v>
      </c>
      <c r="I220" s="92"/>
    </row>
    <row r="221" spans="1:9" s="129" customFormat="1" ht="11.45" customHeight="1">
      <c r="A221" s="176"/>
      <c r="B221" s="182" t="s">
        <v>72</v>
      </c>
      <c r="C221" s="182"/>
      <c r="D221" s="8">
        <v>100</v>
      </c>
      <c r="E221" s="9">
        <v>0.67</v>
      </c>
      <c r="F221" s="9">
        <v>6.09</v>
      </c>
      <c r="G221" s="9">
        <v>1.81</v>
      </c>
      <c r="H221" s="13">
        <v>64.650000000000006</v>
      </c>
      <c r="I221" s="8">
        <v>20</v>
      </c>
    </row>
    <row r="222" spans="1:9" s="129" customFormat="1" ht="11.45" customHeight="1">
      <c r="A222" s="176"/>
      <c r="B222" s="187" t="s">
        <v>115</v>
      </c>
      <c r="C222" s="188"/>
      <c r="D222" s="15">
        <v>275</v>
      </c>
      <c r="E222" s="15">
        <v>7.42</v>
      </c>
      <c r="F222" s="15">
        <v>4.76</v>
      </c>
      <c r="G222" s="15">
        <v>20</v>
      </c>
      <c r="H222" s="67">
        <v>156</v>
      </c>
      <c r="I222" s="68">
        <v>125</v>
      </c>
    </row>
    <row r="223" spans="1:9" s="129" customFormat="1" ht="11.45" customHeight="1">
      <c r="A223" s="176"/>
      <c r="B223" s="183" t="s">
        <v>74</v>
      </c>
      <c r="C223" s="183"/>
      <c r="D223" s="8">
        <v>90</v>
      </c>
      <c r="E223" s="9">
        <v>9.3000000000000007</v>
      </c>
      <c r="F223" s="9">
        <v>11.27</v>
      </c>
      <c r="G223" s="9">
        <v>9.9</v>
      </c>
      <c r="H223" s="13">
        <v>147.4</v>
      </c>
      <c r="I223" s="19">
        <v>268</v>
      </c>
    </row>
    <row r="224" spans="1:9" s="129" customFormat="1" ht="11.45" customHeight="1">
      <c r="A224" s="176"/>
      <c r="B224" s="160" t="s">
        <v>47</v>
      </c>
      <c r="C224" s="160"/>
      <c r="D224" s="8">
        <v>155</v>
      </c>
      <c r="E224" s="9">
        <v>3.67</v>
      </c>
      <c r="F224" s="9">
        <v>5.4</v>
      </c>
      <c r="G224" s="9">
        <v>28</v>
      </c>
      <c r="H224" s="13">
        <v>210</v>
      </c>
      <c r="I224" s="19">
        <v>304</v>
      </c>
    </row>
    <row r="225" spans="1:9" s="129" customFormat="1" ht="11.45" customHeight="1">
      <c r="A225" s="176"/>
      <c r="B225" s="160" t="s">
        <v>87</v>
      </c>
      <c r="C225" s="160"/>
      <c r="D225" s="9">
        <v>200</v>
      </c>
      <c r="E225" s="9">
        <v>0</v>
      </c>
      <c r="F225" s="9">
        <v>0</v>
      </c>
      <c r="G225" s="9">
        <v>29</v>
      </c>
      <c r="H225" s="13">
        <v>125</v>
      </c>
      <c r="I225" s="19">
        <v>350</v>
      </c>
    </row>
    <row r="226" spans="1:9" s="129" customFormat="1" ht="11.45" customHeight="1">
      <c r="A226" s="176"/>
      <c r="B226" s="180" t="s">
        <v>8</v>
      </c>
      <c r="C226" s="181"/>
      <c r="D226" s="20">
        <v>30</v>
      </c>
      <c r="E226" s="48">
        <v>2.36</v>
      </c>
      <c r="F226" s="48">
        <v>0.3</v>
      </c>
      <c r="G226" s="48">
        <v>14.49</v>
      </c>
      <c r="H226" s="73">
        <v>70.14</v>
      </c>
      <c r="I226" s="19" t="s">
        <v>50</v>
      </c>
    </row>
    <row r="227" spans="1:9" s="129" customFormat="1" ht="11.45" customHeight="1">
      <c r="A227" s="217"/>
      <c r="B227" s="184" t="s">
        <v>9</v>
      </c>
      <c r="C227" s="180"/>
      <c r="D227" s="19">
        <v>30</v>
      </c>
      <c r="E227" s="48">
        <v>1.5</v>
      </c>
      <c r="F227" s="48">
        <v>0.26</v>
      </c>
      <c r="G227" s="48">
        <v>11.86</v>
      </c>
      <c r="H227" s="74">
        <v>60.11</v>
      </c>
      <c r="I227" s="56" t="s">
        <v>11</v>
      </c>
    </row>
    <row r="228" spans="1:9" s="129" customFormat="1" ht="11.45" customHeight="1">
      <c r="A228" s="162" t="s">
        <v>21</v>
      </c>
      <c r="B228" s="163"/>
      <c r="C228" s="164"/>
      <c r="D228" s="137">
        <f>SUM(D221:D227)</f>
        <v>880</v>
      </c>
      <c r="E228" s="137">
        <f>SUM(E221:E227)</f>
        <v>24.92</v>
      </c>
      <c r="F228" s="137">
        <f>SUM(F221:F227)</f>
        <v>28.08</v>
      </c>
      <c r="G228" s="137">
        <f>SUM(G221:G227)</f>
        <v>115.06</v>
      </c>
      <c r="H228" s="137">
        <f>SUM(H221:H227)</f>
        <v>833.3</v>
      </c>
      <c r="I228" s="138"/>
    </row>
    <row r="229" spans="1:9" s="129" customFormat="1" ht="11.45" customHeight="1">
      <c r="A229" s="176"/>
      <c r="B229" s="249" t="s">
        <v>39</v>
      </c>
      <c r="C229" s="184"/>
      <c r="D229" s="8">
        <v>100</v>
      </c>
      <c r="E229" s="9">
        <v>9.2799999999999994</v>
      </c>
      <c r="F229" s="9">
        <v>1.98</v>
      </c>
      <c r="G229" s="9">
        <v>46.86</v>
      </c>
      <c r="H229" s="59">
        <v>242</v>
      </c>
      <c r="I229" s="8">
        <v>434</v>
      </c>
    </row>
    <row r="230" spans="1:9" ht="10.5" customHeight="1">
      <c r="A230" s="176"/>
      <c r="B230" s="160" t="s">
        <v>57</v>
      </c>
      <c r="C230" s="160"/>
      <c r="D230" s="15">
        <v>200</v>
      </c>
      <c r="E230" s="15">
        <v>0.6</v>
      </c>
      <c r="F230" s="15">
        <v>0.4</v>
      </c>
      <c r="G230" s="15">
        <v>32.6</v>
      </c>
      <c r="H230" s="13">
        <v>136.4</v>
      </c>
      <c r="I230" s="72">
        <v>389</v>
      </c>
    </row>
    <row r="231" spans="1:9" s="129" customFormat="1" ht="11.45" customHeight="1">
      <c r="A231" s="214" t="s">
        <v>80</v>
      </c>
      <c r="B231" s="215"/>
      <c r="C231" s="216"/>
      <c r="D231" s="96">
        <f>SUM(D229:D230)</f>
        <v>300</v>
      </c>
      <c r="E231" s="96">
        <f>SUM(E229:E230)</f>
        <v>9.879999999999999</v>
      </c>
      <c r="F231" s="96">
        <f>SUM(F229:F230)</f>
        <v>2.38</v>
      </c>
      <c r="G231" s="96">
        <f>SUM(G229:G230)</f>
        <v>79.460000000000008</v>
      </c>
      <c r="H231" s="96">
        <f>SUM(H229:H230)</f>
        <v>378.4</v>
      </c>
      <c r="I231" s="92"/>
    </row>
    <row r="232" spans="1:9" ht="11.45" customHeight="1">
      <c r="A232" s="161" t="s">
        <v>34</v>
      </c>
      <c r="B232" s="161"/>
      <c r="C232" s="161"/>
      <c r="D232" s="161"/>
      <c r="E232" s="93">
        <f>SUM(E231,E228,E220)</f>
        <v>48.73</v>
      </c>
      <c r="F232" s="93">
        <f>SUM(F231,F228,F220)</f>
        <v>50.929999999999993</v>
      </c>
      <c r="G232" s="93">
        <f>SUM(G220,G228,G231)</f>
        <v>288.8</v>
      </c>
      <c r="H232" s="93">
        <f>SUM(H220,H228,H231)</f>
        <v>1775.7800000000002</v>
      </c>
      <c r="I232" s="119"/>
    </row>
    <row r="233" spans="1:9" ht="11.45" customHeight="1">
      <c r="A233" s="139"/>
      <c r="B233" s="139"/>
      <c r="C233" s="139"/>
      <c r="D233" s="139"/>
      <c r="E233" s="135"/>
      <c r="F233" s="135"/>
      <c r="G233" s="135"/>
      <c r="H233" s="135"/>
      <c r="I233" s="65"/>
    </row>
    <row r="234" spans="1:9" ht="11.45" customHeight="1">
      <c r="A234" s="171"/>
      <c r="B234" s="171"/>
      <c r="C234" s="171"/>
      <c r="D234" s="171"/>
      <c r="E234" s="171"/>
      <c r="F234" s="171"/>
      <c r="G234" s="171"/>
      <c r="H234" s="171"/>
      <c r="I234" s="279"/>
    </row>
    <row r="235" spans="1:9" ht="11.45" customHeight="1">
      <c r="A235" s="171"/>
      <c r="B235" s="171"/>
      <c r="C235" s="171"/>
      <c r="D235" s="171"/>
      <c r="E235" s="140"/>
      <c r="F235" s="140"/>
      <c r="G235" s="140"/>
      <c r="H235" s="171"/>
      <c r="I235" s="279"/>
    </row>
    <row r="236" spans="1:9" ht="11.45" customHeight="1">
      <c r="A236" s="19"/>
      <c r="B236" s="172" t="s">
        <v>88</v>
      </c>
      <c r="C236" s="172"/>
      <c r="D236" s="19"/>
      <c r="E236" s="48">
        <f>AVERAGE(E232,E209,E187,E164,E141,E118,E96,E73,E49,E26)</f>
        <v>56.466999999999999</v>
      </c>
      <c r="F236" s="48">
        <f>AVERAGE(F232,F209,F187,F164,F141,F118,F96,F73,F49,F26)</f>
        <v>62.018999999999991</v>
      </c>
      <c r="G236" s="48">
        <f>AVERAGE(G232,G209,G187,G164,G141,G118,G96,G73,G49,G26)</f>
        <v>247.89699999999999</v>
      </c>
      <c r="H236" s="48">
        <f>AVERAGE(H232,H209,H187,H164,H141,H118,H96,H73,H49,H26)</f>
        <v>1856.1329999999998</v>
      </c>
      <c r="I236" s="19"/>
    </row>
    <row r="237" spans="1:9" ht="11.45" customHeight="1">
      <c r="A237" s="173"/>
      <c r="B237" s="173"/>
      <c r="C237" s="173"/>
      <c r="D237" s="173"/>
      <c r="E237" s="173"/>
      <c r="F237" s="173"/>
      <c r="G237" s="173"/>
      <c r="H237" s="173"/>
      <c r="I237" s="65"/>
    </row>
    <row r="238" spans="1:9" ht="11.45" customHeight="1">
      <c r="A238" s="122"/>
      <c r="B238" s="122"/>
      <c r="C238" s="122"/>
      <c r="D238" s="122"/>
      <c r="E238" s="122"/>
      <c r="F238" s="122"/>
      <c r="G238" s="122"/>
      <c r="H238" s="122"/>
      <c r="I238" s="132"/>
    </row>
    <row r="239" spans="1:9" ht="11.45" customHeight="1">
      <c r="A239" s="170"/>
      <c r="B239" s="174"/>
      <c r="C239" s="174"/>
      <c r="D239" s="28"/>
      <c r="E239" s="42"/>
      <c r="F239" s="42"/>
      <c r="G239" s="42"/>
      <c r="H239" s="42"/>
      <c r="I239" s="28"/>
    </row>
    <row r="240" spans="1:9" ht="11.45" customHeight="1">
      <c r="A240" s="170"/>
      <c r="B240" s="167"/>
      <c r="C240" s="167"/>
      <c r="D240" s="28"/>
      <c r="E240" s="42"/>
      <c r="F240" s="42"/>
      <c r="G240" s="42"/>
      <c r="H240" s="42"/>
      <c r="I240" s="28"/>
    </row>
    <row r="241" spans="1:9" ht="11.45" customHeight="1">
      <c r="A241" s="170"/>
      <c r="B241" s="276"/>
      <c r="C241" s="276"/>
      <c r="D241" s="28"/>
      <c r="E241" s="42"/>
      <c r="F241" s="42"/>
      <c r="G241" s="42"/>
      <c r="H241" s="42"/>
      <c r="I241" s="28"/>
    </row>
    <row r="242" spans="1:9" ht="11.45" customHeight="1">
      <c r="A242" s="170"/>
      <c r="B242" s="166"/>
      <c r="C242" s="166"/>
      <c r="D242" s="42"/>
      <c r="E242" s="42"/>
      <c r="F242" s="42"/>
      <c r="G242" s="42"/>
      <c r="H242" s="42"/>
      <c r="I242" s="28"/>
    </row>
    <row r="243" spans="1:9" ht="11.45" customHeight="1">
      <c r="A243" s="170"/>
      <c r="B243" s="167"/>
      <c r="C243" s="167"/>
      <c r="D243" s="28"/>
      <c r="E243" s="42"/>
      <c r="F243" s="42"/>
      <c r="G243" s="42"/>
      <c r="H243" s="42"/>
      <c r="I243" s="28"/>
    </row>
    <row r="244" spans="1:9" ht="11.45" customHeight="1">
      <c r="A244" s="170"/>
      <c r="B244" s="168"/>
      <c r="C244" s="168"/>
      <c r="D244" s="28"/>
      <c r="E244" s="43"/>
      <c r="F244" s="43"/>
      <c r="G244" s="43"/>
      <c r="H244" s="43"/>
      <c r="I244" s="28"/>
    </row>
    <row r="245" spans="1:9" ht="11.45" customHeight="1">
      <c r="A245" s="169"/>
      <c r="B245" s="169"/>
      <c r="C245" s="169"/>
      <c r="D245" s="44"/>
      <c r="E245" s="45"/>
      <c r="F245" s="45"/>
      <c r="G245" s="45"/>
      <c r="H245" s="45"/>
      <c r="I245" s="26"/>
    </row>
    <row r="246" spans="1:9" ht="11.45" customHeight="1">
      <c r="A246" s="37"/>
      <c r="B246" s="37"/>
      <c r="C246" s="37"/>
      <c r="D246" s="44"/>
      <c r="E246" s="45"/>
      <c r="F246" s="45"/>
      <c r="G246" s="45"/>
      <c r="H246" s="45"/>
      <c r="I246" s="26"/>
    </row>
    <row r="247" spans="1:9" ht="11.45" customHeight="1">
      <c r="A247" s="175"/>
      <c r="B247" s="175"/>
      <c r="C247" s="175"/>
      <c r="D247" s="175"/>
      <c r="E247" s="10"/>
      <c r="F247" s="10"/>
      <c r="G247" s="10"/>
      <c r="H247" s="10"/>
      <c r="I247" s="26"/>
    </row>
    <row r="248" spans="1:9" ht="11.45" customHeight="1">
      <c r="A248" s="36"/>
      <c r="B248" s="36"/>
      <c r="C248" s="36"/>
      <c r="D248" s="36"/>
      <c r="E248" s="23"/>
      <c r="F248" s="23"/>
      <c r="G248" s="23"/>
      <c r="H248" s="23"/>
      <c r="I248" s="26"/>
    </row>
    <row r="249" spans="1:9" ht="11.45" customHeight="1">
      <c r="A249" s="36"/>
      <c r="B249" s="36"/>
      <c r="C249" s="36"/>
      <c r="D249" s="36"/>
      <c r="E249" s="23"/>
      <c r="F249" s="23"/>
      <c r="G249" s="23"/>
      <c r="H249" s="23"/>
      <c r="I249" s="26"/>
    </row>
    <row r="250" spans="1:9" ht="11.45" customHeight="1">
      <c r="A250" s="36"/>
      <c r="B250" s="36"/>
      <c r="C250" s="36"/>
      <c r="D250" s="36"/>
      <c r="E250" s="23"/>
      <c r="F250" s="23"/>
      <c r="G250" s="23"/>
      <c r="H250" s="23"/>
      <c r="I250" s="26"/>
    </row>
    <row r="251" spans="1:9" ht="11.45" customHeight="1">
      <c r="A251" s="22"/>
      <c r="B251" s="22"/>
      <c r="C251" s="22"/>
      <c r="D251" s="22"/>
      <c r="E251" s="23"/>
      <c r="F251" s="23"/>
      <c r="G251" s="23"/>
      <c r="H251" s="23"/>
    </row>
    <row r="252" spans="1:9" ht="11.45" customHeight="1">
      <c r="A252" s="3"/>
      <c r="B252" s="3"/>
      <c r="C252" s="3"/>
      <c r="D252" s="3"/>
      <c r="E252" s="3"/>
      <c r="F252" s="3"/>
      <c r="G252" s="3"/>
      <c r="H252" s="3"/>
    </row>
    <row r="253" spans="1:9" ht="11.45" customHeight="1">
      <c r="A253" s="3"/>
      <c r="B253" s="21"/>
      <c r="C253" s="3"/>
      <c r="D253" s="3"/>
      <c r="E253" s="3"/>
      <c r="F253" s="3"/>
      <c r="G253" s="3"/>
      <c r="H253" s="21"/>
    </row>
    <row r="254" spans="1:9" ht="11.45" customHeight="1">
      <c r="A254" s="165" t="s">
        <v>13</v>
      </c>
      <c r="B254" s="165"/>
      <c r="C254" s="165"/>
      <c r="D254" s="165"/>
      <c r="E254" s="165"/>
      <c r="F254" s="165"/>
      <c r="G254" s="165"/>
      <c r="H254" s="165"/>
      <c r="I254" s="165"/>
    </row>
    <row r="255" spans="1:9" ht="11.45" customHeight="1">
      <c r="A255" s="3"/>
      <c r="B255" s="3"/>
      <c r="C255" s="3"/>
      <c r="D255" s="3"/>
      <c r="E255" s="3"/>
      <c r="F255" s="3"/>
      <c r="G255" s="3"/>
      <c r="H255" s="3"/>
    </row>
    <row r="256" spans="1:9" ht="11.45" customHeight="1">
      <c r="A256" s="3"/>
      <c r="B256" s="3"/>
      <c r="C256" s="3"/>
      <c r="D256" s="3"/>
      <c r="E256" s="3"/>
      <c r="F256" s="3"/>
      <c r="G256" s="3"/>
      <c r="H256" s="3"/>
    </row>
    <row r="257" spans="1:8" ht="11.45" customHeight="1">
      <c r="A257" s="3"/>
      <c r="B257" s="3"/>
      <c r="C257" s="3"/>
      <c r="D257" s="3"/>
      <c r="E257" s="3"/>
      <c r="F257" s="3"/>
      <c r="G257" s="3"/>
      <c r="H257" s="3"/>
    </row>
    <row r="258" spans="1:8" ht="11.45" customHeight="1">
      <c r="A258" s="3"/>
      <c r="B258" s="3"/>
      <c r="C258" s="3"/>
      <c r="D258" s="3"/>
      <c r="E258" s="3"/>
      <c r="F258" s="3"/>
      <c r="G258" s="3"/>
      <c r="H258" s="3"/>
    </row>
    <row r="259" spans="1:8" ht="11.45" customHeight="1">
      <c r="A259" s="3"/>
      <c r="B259" s="3"/>
      <c r="C259" s="3"/>
      <c r="D259" s="3"/>
      <c r="E259" s="3"/>
      <c r="F259" s="3"/>
      <c r="G259" s="3"/>
      <c r="H259" s="3"/>
    </row>
    <row r="260" spans="1:8" ht="11.45" customHeight="1">
      <c r="A260" s="3"/>
      <c r="B260" s="3"/>
      <c r="C260" s="3"/>
      <c r="D260" s="3"/>
      <c r="E260" s="3"/>
      <c r="F260" s="3"/>
      <c r="G260" s="3"/>
      <c r="H260" s="3"/>
    </row>
    <row r="261" spans="1:8" ht="11.45" customHeight="1">
      <c r="A261" s="3"/>
      <c r="B261" s="3"/>
      <c r="C261" s="3"/>
      <c r="D261" s="3"/>
      <c r="E261" s="3"/>
      <c r="F261" s="3"/>
      <c r="G261" s="3"/>
      <c r="H261" s="3"/>
    </row>
    <row r="262" spans="1:8" ht="11.45" customHeight="1">
      <c r="A262" s="3"/>
      <c r="B262" s="3"/>
      <c r="C262" s="3"/>
      <c r="D262" s="3"/>
      <c r="E262" s="3"/>
      <c r="F262" s="3"/>
      <c r="G262" s="3"/>
      <c r="H262" s="3"/>
    </row>
    <row r="263" spans="1:8" ht="11.45" customHeight="1">
      <c r="A263" s="3"/>
      <c r="B263" s="3"/>
      <c r="C263" s="3"/>
      <c r="D263" s="3"/>
      <c r="E263" s="3"/>
      <c r="F263" s="3"/>
      <c r="G263" s="3"/>
      <c r="H263" s="3"/>
    </row>
    <row r="264" spans="1:8" ht="11.45" customHeight="1">
      <c r="A264" s="3"/>
      <c r="B264" s="3"/>
      <c r="C264" s="3"/>
      <c r="D264" s="3"/>
      <c r="E264" s="3"/>
      <c r="F264" s="3"/>
      <c r="G264" s="3"/>
      <c r="H264" s="3"/>
    </row>
    <row r="265" spans="1:8" ht="11.45" customHeight="1">
      <c r="A265" s="3"/>
      <c r="B265" s="3"/>
      <c r="C265" s="3"/>
      <c r="D265" s="3"/>
      <c r="E265" s="3"/>
      <c r="F265" s="3"/>
      <c r="G265" s="3"/>
      <c r="H265" s="3"/>
    </row>
    <row r="266" spans="1:8" ht="11.45" customHeight="1">
      <c r="A266" s="3"/>
      <c r="B266" s="3"/>
      <c r="C266" s="3"/>
      <c r="D266" s="3"/>
      <c r="E266" s="3"/>
      <c r="F266" s="3"/>
      <c r="G266" s="3"/>
      <c r="H266" s="3"/>
    </row>
    <row r="267" spans="1:8" ht="11.45" customHeight="1">
      <c r="A267" s="3"/>
      <c r="B267" s="3"/>
      <c r="C267" s="3"/>
      <c r="D267" s="3"/>
      <c r="E267" s="3"/>
      <c r="F267" s="3"/>
      <c r="G267" s="3"/>
      <c r="H267" s="3"/>
    </row>
    <row r="268" spans="1:8" ht="11.45" customHeight="1">
      <c r="A268" s="3"/>
      <c r="B268" s="3"/>
      <c r="C268" s="3"/>
      <c r="D268" s="3"/>
      <c r="E268" s="3"/>
      <c r="F268" s="3"/>
      <c r="G268" s="3"/>
      <c r="H268" s="3"/>
    </row>
  </sheetData>
  <mergeCells count="290">
    <mergeCell ref="A229:A230"/>
    <mergeCell ref="B230:C230"/>
    <mergeCell ref="B229:C229"/>
    <mergeCell ref="A231:C231"/>
    <mergeCell ref="B127:C127"/>
    <mergeCell ref="A206:A207"/>
    <mergeCell ref="A208:C208"/>
    <mergeCell ref="B207:C207"/>
    <mergeCell ref="B206:C206"/>
    <mergeCell ref="A163:C163"/>
    <mergeCell ref="A184:A185"/>
    <mergeCell ref="B185:C185"/>
    <mergeCell ref="A186:C186"/>
    <mergeCell ref="B184:C184"/>
    <mergeCell ref="A138:A139"/>
    <mergeCell ref="B139:C139"/>
    <mergeCell ref="A140:C140"/>
    <mergeCell ref="B138:C138"/>
    <mergeCell ref="A161:A162"/>
    <mergeCell ref="B162:C162"/>
    <mergeCell ref="B161:C161"/>
    <mergeCell ref="A211:H211"/>
    <mergeCell ref="B181:C181"/>
    <mergeCell ref="B171:C171"/>
    <mergeCell ref="A48:C48"/>
    <mergeCell ref="A70:A71"/>
    <mergeCell ref="B71:C71"/>
    <mergeCell ref="B70:C70"/>
    <mergeCell ref="A69:C69"/>
    <mergeCell ref="B66:C66"/>
    <mergeCell ref="A77:A78"/>
    <mergeCell ref="A55:A59"/>
    <mergeCell ref="A61:A68"/>
    <mergeCell ref="A53:A54"/>
    <mergeCell ref="B61:C61"/>
    <mergeCell ref="B67:C67"/>
    <mergeCell ref="B47:C47"/>
    <mergeCell ref="B46:C46"/>
    <mergeCell ref="A37:C37"/>
    <mergeCell ref="B23:C23"/>
    <mergeCell ref="A166:H166"/>
    <mergeCell ref="A189:H189"/>
    <mergeCell ref="B103:C103"/>
    <mergeCell ref="B106:C106"/>
    <mergeCell ref="A100:A101"/>
    <mergeCell ref="A27:H27"/>
    <mergeCell ref="A28:H28"/>
    <mergeCell ref="A51:H51"/>
    <mergeCell ref="A76:H76"/>
    <mergeCell ref="A99:H99"/>
    <mergeCell ref="A122:A123"/>
    <mergeCell ref="B122:C123"/>
    <mergeCell ref="D122:D123"/>
    <mergeCell ref="E122:G122"/>
    <mergeCell ref="H122:H123"/>
    <mergeCell ref="A147:A151"/>
    <mergeCell ref="A145:A146"/>
    <mergeCell ref="A72:C72"/>
    <mergeCell ref="B94:C94"/>
    <mergeCell ref="A95:C95"/>
    <mergeCell ref="B241:C241"/>
    <mergeCell ref="B199:C199"/>
    <mergeCell ref="B16:C16"/>
    <mergeCell ref="I145:I146"/>
    <mergeCell ref="I168:I169"/>
    <mergeCell ref="I191:I192"/>
    <mergeCell ref="I213:I214"/>
    <mergeCell ref="I234:I235"/>
    <mergeCell ref="A137:C137"/>
    <mergeCell ref="B226:C226"/>
    <mergeCell ref="E191:G191"/>
    <mergeCell ref="H168:H169"/>
    <mergeCell ref="A121:H121"/>
    <mergeCell ref="B225:C225"/>
    <mergeCell ref="B182:C182"/>
    <mergeCell ref="I30:I31"/>
    <mergeCell ref="B133:C133"/>
    <mergeCell ref="A129:C129"/>
    <mergeCell ref="A130:A136"/>
    <mergeCell ref="A60:C60"/>
    <mergeCell ref="A102:A106"/>
    <mergeCell ref="A107:C107"/>
    <mergeCell ref="A108:A113"/>
    <mergeCell ref="A25:C25"/>
    <mergeCell ref="I8:I9"/>
    <mergeCell ref="A15:A21"/>
    <mergeCell ref="B77:C78"/>
    <mergeCell ref="B65:C65"/>
    <mergeCell ref="B86:C86"/>
    <mergeCell ref="B34:C34"/>
    <mergeCell ref="B20:C20"/>
    <mergeCell ref="B43:C43"/>
    <mergeCell ref="A12:A13"/>
    <mergeCell ref="B56:C56"/>
    <mergeCell ref="B40:C40"/>
    <mergeCell ref="B39:C39"/>
    <mergeCell ref="E53:G53"/>
    <mergeCell ref="H53:H54"/>
    <mergeCell ref="B58:C58"/>
    <mergeCell ref="B36:C36"/>
    <mergeCell ref="B53:C54"/>
    <mergeCell ref="B83:C83"/>
    <mergeCell ref="I53:I54"/>
    <mergeCell ref="I77:I78"/>
    <mergeCell ref="D53:D54"/>
    <mergeCell ref="B33:C33"/>
    <mergeCell ref="B24:C24"/>
    <mergeCell ref="A46:A47"/>
    <mergeCell ref="I122:I123"/>
    <mergeCell ref="B109:C109"/>
    <mergeCell ref="B90:C90"/>
    <mergeCell ref="B91:C91"/>
    <mergeCell ref="D100:D101"/>
    <mergeCell ref="I100:I101"/>
    <mergeCell ref="H77:H78"/>
    <mergeCell ref="H100:H101"/>
    <mergeCell ref="B105:C105"/>
    <mergeCell ref="A117:C117"/>
    <mergeCell ref="B115:C115"/>
    <mergeCell ref="B116:C116"/>
    <mergeCell ref="A114:C114"/>
    <mergeCell ref="B113:C113"/>
    <mergeCell ref="B93:C93"/>
    <mergeCell ref="B89:C89"/>
    <mergeCell ref="B159:C159"/>
    <mergeCell ref="A144:H144"/>
    <mergeCell ref="E77:G77"/>
    <mergeCell ref="E100:G100"/>
    <mergeCell ref="A84:C84"/>
    <mergeCell ref="A85:A91"/>
    <mergeCell ref="A92:C92"/>
    <mergeCell ref="B85:C85"/>
    <mergeCell ref="B102:C102"/>
    <mergeCell ref="A118:D118"/>
    <mergeCell ref="B110:C110"/>
    <mergeCell ref="B108:C108"/>
    <mergeCell ref="B79:C79"/>
    <mergeCell ref="D77:D78"/>
    <mergeCell ref="A79:A83"/>
    <mergeCell ref="B112:C112"/>
    <mergeCell ref="B87:C87"/>
    <mergeCell ref="B132:C132"/>
    <mergeCell ref="A115:A116"/>
    <mergeCell ref="H145:H146"/>
    <mergeCell ref="E145:G145"/>
    <mergeCell ref="B196:C196"/>
    <mergeCell ref="B194:C194"/>
    <mergeCell ref="A191:A192"/>
    <mergeCell ref="B68:C68"/>
    <mergeCell ref="B55:C55"/>
    <mergeCell ref="B59:C59"/>
    <mergeCell ref="B88:C88"/>
    <mergeCell ref="B64:C64"/>
    <mergeCell ref="B82:C82"/>
    <mergeCell ref="B176:C176"/>
    <mergeCell ref="A96:D96"/>
    <mergeCell ref="B100:C101"/>
    <mergeCell ref="B111:C111"/>
    <mergeCell ref="B180:C180"/>
    <mergeCell ref="B126:C126"/>
    <mergeCell ref="B177:C177"/>
    <mergeCell ref="B134:C134"/>
    <mergeCell ref="B149:C149"/>
    <mergeCell ref="B147:C147"/>
    <mergeCell ref="B128:C128"/>
    <mergeCell ref="B156:C156"/>
    <mergeCell ref="B62:C62"/>
    <mergeCell ref="B130:C130"/>
    <mergeCell ref="B131:C131"/>
    <mergeCell ref="B193:C193"/>
    <mergeCell ref="B172:C172"/>
    <mergeCell ref="A38:A44"/>
    <mergeCell ref="B153:C153"/>
    <mergeCell ref="B151:C151"/>
    <mergeCell ref="A141:D141"/>
    <mergeCell ref="B145:C146"/>
    <mergeCell ref="D145:D146"/>
    <mergeCell ref="B150:C150"/>
    <mergeCell ref="A160:C160"/>
    <mergeCell ref="A124:A128"/>
    <mergeCell ref="B178:C178"/>
    <mergeCell ref="B179:C179"/>
    <mergeCell ref="B191:C192"/>
    <mergeCell ref="B124:C124"/>
    <mergeCell ref="B125:C125"/>
    <mergeCell ref="B154:C154"/>
    <mergeCell ref="A170:A174"/>
    <mergeCell ref="A175:C175"/>
    <mergeCell ref="A164:D164"/>
    <mergeCell ref="B135:C135"/>
    <mergeCell ref="B136:C136"/>
    <mergeCell ref="B157:C157"/>
    <mergeCell ref="B158:C158"/>
    <mergeCell ref="A187:D187"/>
    <mergeCell ref="A176:A182"/>
    <mergeCell ref="A183:C183"/>
    <mergeCell ref="E213:G213"/>
    <mergeCell ref="G210:H210"/>
    <mergeCell ref="B195:C195"/>
    <mergeCell ref="A8:A9"/>
    <mergeCell ref="B8:C9"/>
    <mergeCell ref="D8:D9"/>
    <mergeCell ref="E8:G8"/>
    <mergeCell ref="H8:H9"/>
    <mergeCell ref="B10:C10"/>
    <mergeCell ref="B80:C80"/>
    <mergeCell ref="B38:C38"/>
    <mergeCell ref="B32:C32"/>
    <mergeCell ref="B35:C35"/>
    <mergeCell ref="A49:D49"/>
    <mergeCell ref="B42:C42"/>
    <mergeCell ref="A32:A36"/>
    <mergeCell ref="A73:D73"/>
    <mergeCell ref="B44:C44"/>
    <mergeCell ref="B170:C170"/>
    <mergeCell ref="B41:C41"/>
    <mergeCell ref="A45:C45"/>
    <mergeCell ref="A4:B4"/>
    <mergeCell ref="H30:H31"/>
    <mergeCell ref="A30:A31"/>
    <mergeCell ref="B30:C31"/>
    <mergeCell ref="A14:C14"/>
    <mergeCell ref="A6:H6"/>
    <mergeCell ref="B11:C11"/>
    <mergeCell ref="B12:C12"/>
    <mergeCell ref="B18:C18"/>
    <mergeCell ref="D30:D31"/>
    <mergeCell ref="B21:C21"/>
    <mergeCell ref="B15:C15"/>
    <mergeCell ref="B17:C17"/>
    <mergeCell ref="A26:D26"/>
    <mergeCell ref="B13:C13"/>
    <mergeCell ref="B19:C19"/>
    <mergeCell ref="B203:C203"/>
    <mergeCell ref="B224:C224"/>
    <mergeCell ref="D191:D192"/>
    <mergeCell ref="B198:C198"/>
    <mergeCell ref="H213:H214"/>
    <mergeCell ref="A153:A159"/>
    <mergeCell ref="B148:C148"/>
    <mergeCell ref="B201:C201"/>
    <mergeCell ref="B200:C200"/>
    <mergeCell ref="A193:A196"/>
    <mergeCell ref="B155:C155"/>
    <mergeCell ref="B213:C214"/>
    <mergeCell ref="D168:D169"/>
    <mergeCell ref="B174:C174"/>
    <mergeCell ref="A205:C205"/>
    <mergeCell ref="B202:C202"/>
    <mergeCell ref="A168:A169"/>
    <mergeCell ref="B168:C169"/>
    <mergeCell ref="E168:G168"/>
    <mergeCell ref="B204:C204"/>
    <mergeCell ref="A209:D209"/>
    <mergeCell ref="A220:C220"/>
    <mergeCell ref="A221:A227"/>
    <mergeCell ref="H191:H192"/>
    <mergeCell ref="D213:D214"/>
    <mergeCell ref="B219:C219"/>
    <mergeCell ref="B221:C221"/>
    <mergeCell ref="A213:A214"/>
    <mergeCell ref="B223:C223"/>
    <mergeCell ref="B227:C227"/>
    <mergeCell ref="B217:C217"/>
    <mergeCell ref="B222:C222"/>
    <mergeCell ref="B216:C216"/>
    <mergeCell ref="A197:C197"/>
    <mergeCell ref="A198:A204"/>
    <mergeCell ref="B215:C215"/>
    <mergeCell ref="B218:C218"/>
    <mergeCell ref="A232:D232"/>
    <mergeCell ref="A228:C228"/>
    <mergeCell ref="B173:C173"/>
    <mergeCell ref="A254:I254"/>
    <mergeCell ref="B242:C242"/>
    <mergeCell ref="B243:C243"/>
    <mergeCell ref="B244:C244"/>
    <mergeCell ref="A245:C245"/>
    <mergeCell ref="A239:A244"/>
    <mergeCell ref="A234:A235"/>
    <mergeCell ref="B234:C235"/>
    <mergeCell ref="D234:D235"/>
    <mergeCell ref="E234:G234"/>
    <mergeCell ref="H234:H235"/>
    <mergeCell ref="B236:C236"/>
    <mergeCell ref="A237:H237"/>
    <mergeCell ref="B239:C239"/>
    <mergeCell ref="B240:C240"/>
    <mergeCell ref="A247:D247"/>
    <mergeCell ref="A216:A219"/>
  </mergeCells>
  <pageMargins left="0.23622047244094491" right="0.23622047244094491" top="0.74803149606299213" bottom="0.74803149606299213" header="0.31496062992125984" footer="0.31496062992125984"/>
  <pageSetup paperSize="9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H5VRHAXFEW3S-245012568-4</_dlc_DocId>
    <_dlc_DocIdUrl xmlns="b582dbf1-bcaa-4613-9a4c-8b7010640233">
      <Url>http://edu-sps.koiro.local/Krasnoe/Nikif/Krasnoe-Nikif/_layouts/15/DocIdRedir.aspx?ID=H5VRHAXFEW3S-245012568-4</Url>
      <Description>H5VRHAXFEW3S-245012568-4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7B11C1AAE92CE49866FCC38A05B3DFA" ma:contentTypeVersion="0" ma:contentTypeDescription="Создание документа." ma:contentTypeScope="" ma:versionID="a11bf9b5c1776d6b12f4c706aa83ea1b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550C3-5970-4769-92C9-C4BEC23AEEA0}"/>
</file>

<file path=customXml/itemProps2.xml><?xml version="1.0" encoding="utf-8"?>
<ds:datastoreItem xmlns:ds="http://schemas.openxmlformats.org/officeDocument/2006/customXml" ds:itemID="{A57509B9-D844-43C0-BC74-99D758FE9095}"/>
</file>

<file path=customXml/itemProps3.xml><?xml version="1.0" encoding="utf-8"?>
<ds:datastoreItem xmlns:ds="http://schemas.openxmlformats.org/officeDocument/2006/customXml" ds:itemID="{EDE33554-675C-4074-A9A3-69BA540B1427}"/>
</file>

<file path=customXml/itemProps4.xml><?xml version="1.0" encoding="utf-8"?>
<ds:datastoreItem xmlns:ds="http://schemas.openxmlformats.org/officeDocument/2006/customXml" ds:itemID="{EAAEE787-E22D-438D-B1D1-D23444651F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user</cp:lastModifiedBy>
  <cp:lastPrinted>2022-02-17T10:26:41Z</cp:lastPrinted>
  <dcterms:created xsi:type="dcterms:W3CDTF">2020-04-30T08:31:26Z</dcterms:created>
  <dcterms:modified xsi:type="dcterms:W3CDTF">2022-02-17T11:43:39Z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0x010100B7B11C1AAE92CE49866FCC38A05B3DFA</vt:lpwstr>
  </property>
  <property fmtid="{D5CDD505-2E9C-101B-9397-08002B2CF9AE}" pid="3" name="_dlc_DocIdItemGuid">
    <vt:lpwstr>4bba9dd2-758e-4c1a-aeed-e612b50863f5</vt:lpwstr>
  </property>
</Properties>
</file>